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755"/>
  </bookViews>
  <sheets>
    <sheet name="TABLEAU RECAP" sheetId="2" r:id="rId1"/>
    <sheet name="STATISTIQUES" sheetId="3" r:id="rId2"/>
    <sheet name="Mode d'emploi" sheetId="4" r:id="rId3"/>
  </sheets>
  <definedNames>
    <definedName name="_xlnm.Print_Titles" localSheetId="0">'TABLEAU RECAP'!$15:$19</definedName>
  </definedNames>
  <calcPr calcId="125725"/>
</workbook>
</file>

<file path=xl/calcChain.xml><?xml version="1.0" encoding="utf-8"?>
<calcChain xmlns="http://schemas.openxmlformats.org/spreadsheetml/2006/main">
  <c r="L23" i="3"/>
  <c r="J24" i="2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F26" l="1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G44"/>
  <c r="G45"/>
  <c r="G46"/>
  <c r="G47"/>
  <c r="G48"/>
  <c r="G49"/>
  <c r="G33"/>
  <c r="G34"/>
  <c r="G35"/>
  <c r="G36"/>
  <c r="G37"/>
  <c r="G38"/>
  <c r="G39"/>
  <c r="G40"/>
  <c r="G41"/>
  <c r="G42"/>
  <c r="G43"/>
  <c r="G26"/>
  <c r="G27"/>
  <c r="G28"/>
  <c r="G29"/>
  <c r="G30"/>
  <c r="G31"/>
  <c r="G32"/>
  <c r="E52" l="1"/>
  <c r="H52"/>
  <c r="K52"/>
  <c r="L52"/>
  <c r="D52"/>
  <c r="M48"/>
  <c r="M49"/>
  <c r="I48"/>
  <c r="I49"/>
  <c r="T21"/>
  <c r="T22"/>
  <c r="T23"/>
  <c r="T24"/>
  <c r="M24" s="1"/>
  <c r="T25"/>
  <c r="M25" s="1"/>
  <c r="T26"/>
  <c r="M26" s="1"/>
  <c r="T27"/>
  <c r="M27" s="1"/>
  <c r="T28"/>
  <c r="M28" s="1"/>
  <c r="T29"/>
  <c r="M29" s="1"/>
  <c r="T30"/>
  <c r="M30" s="1"/>
  <c r="T31"/>
  <c r="M31" s="1"/>
  <c r="T32"/>
  <c r="M32" s="1"/>
  <c r="T33"/>
  <c r="M33" s="1"/>
  <c r="T34"/>
  <c r="M34" s="1"/>
  <c r="T35"/>
  <c r="M35" s="1"/>
  <c r="T36"/>
  <c r="M36" s="1"/>
  <c r="T37"/>
  <c r="M37" s="1"/>
  <c r="T38"/>
  <c r="M38" s="1"/>
  <c r="T39"/>
  <c r="M39" s="1"/>
  <c r="T40"/>
  <c r="M40" s="1"/>
  <c r="T41"/>
  <c r="M41" s="1"/>
  <c r="T42"/>
  <c r="M42" s="1"/>
  <c r="T43"/>
  <c r="M43" s="1"/>
  <c r="T44"/>
  <c r="M44" s="1"/>
  <c r="T45"/>
  <c r="M45" s="1"/>
  <c r="T46"/>
  <c r="M46" s="1"/>
  <c r="T47"/>
  <c r="M47" s="1"/>
  <c r="T48"/>
  <c r="T49"/>
  <c r="S21"/>
  <c r="S22"/>
  <c r="S23"/>
  <c r="S24"/>
  <c r="I24" s="1"/>
  <c r="S25"/>
  <c r="I25" s="1"/>
  <c r="S26"/>
  <c r="I26" s="1"/>
  <c r="S27"/>
  <c r="I27" s="1"/>
  <c r="S28"/>
  <c r="I28" s="1"/>
  <c r="S29"/>
  <c r="I29" s="1"/>
  <c r="S30"/>
  <c r="I30" s="1"/>
  <c r="S31"/>
  <c r="I31" s="1"/>
  <c r="S32"/>
  <c r="I32" s="1"/>
  <c r="S33"/>
  <c r="I33" s="1"/>
  <c r="S34"/>
  <c r="I34" s="1"/>
  <c r="S35"/>
  <c r="I35" s="1"/>
  <c r="S36"/>
  <c r="I36" s="1"/>
  <c r="S37"/>
  <c r="I37" s="1"/>
  <c r="S38"/>
  <c r="I38" s="1"/>
  <c r="S39"/>
  <c r="I39" s="1"/>
  <c r="S40"/>
  <c r="I40" s="1"/>
  <c r="S41"/>
  <c r="I41" s="1"/>
  <c r="S42"/>
  <c r="I42" s="1"/>
  <c r="S43"/>
  <c r="I43" s="1"/>
  <c r="S44"/>
  <c r="I44" s="1"/>
  <c r="S45"/>
  <c r="I45" s="1"/>
  <c r="S46"/>
  <c r="I46" s="1"/>
  <c r="S47"/>
  <c r="I47" s="1"/>
  <c r="S48"/>
  <c r="S49"/>
  <c r="R21"/>
  <c r="R22"/>
  <c r="R23"/>
  <c r="R24"/>
  <c r="F24" s="1"/>
  <c r="G24" s="1"/>
  <c r="R25"/>
  <c r="F25" s="1"/>
  <c r="G25" s="1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T20"/>
  <c r="R20"/>
  <c r="L19" i="3" l="1"/>
  <c r="L15"/>
  <c r="L21"/>
  <c r="L17"/>
  <c r="N52" i="2"/>
  <c r="L9" i="3" s="1"/>
  <c r="N53" i="2"/>
  <c r="L11" i="3" s="1"/>
  <c r="N51" i="2"/>
  <c r="L13" i="3" s="1"/>
  <c r="M52" i="2"/>
  <c r="H53"/>
  <c r="K53"/>
  <c r="D53"/>
  <c r="K51"/>
  <c r="H51"/>
  <c r="D51"/>
  <c r="D19" i="3" l="1"/>
  <c r="D15"/>
  <c r="D21"/>
  <c r="D17"/>
  <c r="G51" i="2"/>
  <c r="D13" i="3" s="1"/>
  <c r="F52" i="2"/>
  <c r="F53"/>
  <c r="D23" i="3"/>
  <c r="G53" i="2"/>
  <c r="D11" i="3" s="1"/>
  <c r="G52" i="2"/>
  <c r="D9" i="3" s="1"/>
  <c r="F51" i="2"/>
  <c r="E53"/>
  <c r="E51"/>
  <c r="H19" i="3" l="1"/>
  <c r="H15"/>
  <c r="H21"/>
  <c r="H17"/>
  <c r="S20" i="2"/>
  <c r="I52" l="1"/>
  <c r="I51"/>
  <c r="I53"/>
  <c r="L51"/>
  <c r="H23" i="3" l="1"/>
  <c r="J52" i="2"/>
  <c r="H9" i="3" s="1"/>
  <c r="J51" i="2"/>
  <c r="H13" i="3" s="1"/>
  <c r="J53" i="2"/>
  <c r="H11" i="3" s="1"/>
  <c r="M53" i="2"/>
  <c r="M51"/>
  <c r="L53"/>
</calcChain>
</file>

<file path=xl/sharedStrings.xml><?xml version="1.0" encoding="utf-8"?>
<sst xmlns="http://schemas.openxmlformats.org/spreadsheetml/2006/main" count="85" uniqueCount="57">
  <si>
    <t>ETABLISSEMENT :</t>
  </si>
  <si>
    <t xml:space="preserve">NOM et Prénom </t>
  </si>
  <si>
    <t>Note la plus basse</t>
  </si>
  <si>
    <t>Note la plus haute</t>
  </si>
  <si>
    <t>Moyenne de la classe</t>
  </si>
  <si>
    <t>Nombre</t>
  </si>
  <si>
    <t>REPARTITION</t>
  </si>
  <si>
    <t>Vu, le chef d'établissement</t>
  </si>
  <si>
    <t>Date :</t>
  </si>
  <si>
    <t>Signature :</t>
  </si>
  <si>
    <t>Signature</t>
  </si>
  <si>
    <t>Vu, le vice président de jury</t>
  </si>
  <si>
    <t>FEUILLE DE RELEVE DE PROPOSITIONS DE NOTES</t>
  </si>
  <si>
    <t>Moyenne</t>
  </si>
  <si>
    <t>PROFESSEURS</t>
  </si>
  <si>
    <t>N°</t>
  </si>
  <si>
    <t>Observations</t>
  </si>
  <si>
    <t>CHEF D'ETABLISSEMENT</t>
  </si>
  <si>
    <t>Vu le,</t>
  </si>
  <si>
    <t>Baccalauréat professionnel</t>
  </si>
  <si>
    <t>Evaluation CCF - E31 - E32 - E33</t>
  </si>
  <si>
    <t>E31</t>
  </si>
  <si>
    <t>E32</t>
  </si>
  <si>
    <t>E33</t>
  </si>
  <si>
    <t>Nombre de semaines de PFMP réalisées</t>
  </si>
  <si>
    <t>DOCUMENT DE SYNTHESE E31</t>
  </si>
  <si>
    <t>DOCUMENT DE SYNTHESE E32</t>
  </si>
  <si>
    <t>DOCUMENT DE SYNTHESE E33</t>
  </si>
  <si>
    <t>TOTAL
sur 80</t>
  </si>
  <si>
    <t>TOTAL
sur 40</t>
  </si>
  <si>
    <t>NOTE SUR 20</t>
  </si>
  <si>
    <t>Supérieur à 10</t>
  </si>
  <si>
    <t>Entre 0 et 4,5</t>
  </si>
  <si>
    <t>Entre 5 à 9,5</t>
  </si>
  <si>
    <t>Entre 10 à 14,5</t>
  </si>
  <si>
    <t>Entre 15 et 20</t>
  </si>
  <si>
    <t>3) Renseigner le tableau par élève (notes, nombre de semaines de PFMP, nombre de fiches réalisées)</t>
  </si>
  <si>
    <t>2) Saisir la liste des élèves par ordre alphabétique</t>
  </si>
  <si>
    <t>1) Saisir les coordonnées de l'établissement (dans la zone de texte)</t>
  </si>
  <si>
    <t>1) Saisir les coordonnées de l'établissement</t>
  </si>
  <si>
    <t>5) Faire signer par le chef d'établissement</t>
  </si>
  <si>
    <r>
      <t xml:space="preserve">4) Enregistrer au format : </t>
    </r>
    <r>
      <rPr>
        <b/>
        <sz val="14"/>
        <color rgb="FFFF0000"/>
        <rFont val="Arial"/>
        <family val="2"/>
      </rPr>
      <t>Nom de l'établissement RecapNotes CCF 2016</t>
    </r>
  </si>
  <si>
    <r>
      <t xml:space="preserve">ex : </t>
    </r>
    <r>
      <rPr>
        <i/>
        <sz val="14"/>
        <rFont val="Arial"/>
        <family val="2"/>
      </rPr>
      <t>LPOIDN RecapNotes CCF 2016</t>
    </r>
  </si>
  <si>
    <t>SUR LA FEUILLE "TABLEAU RECAP"</t>
  </si>
  <si>
    <t>SUR LA FEUILLE "SYNTHESE"</t>
  </si>
  <si>
    <t>STATISTIQUES</t>
  </si>
  <si>
    <t>ACCUEIL EN FACE A FACE</t>
  </si>
  <si>
    <t>ACCUEIL</t>
  </si>
  <si>
    <t>TELEPHONIQUE</t>
  </si>
  <si>
    <t>ACCUEIL RELATION CLIENTS ET USAGERS</t>
  </si>
  <si>
    <t>ANALYSE DE LA FONCTION ACCUEIL</t>
  </si>
  <si>
    <t>ET PROJET D'AMELIORATION</t>
  </si>
  <si>
    <t>E33.1</t>
  </si>
  <si>
    <t>E33.2</t>
  </si>
  <si>
    <t>E31.1</t>
  </si>
  <si>
    <t>E31.2</t>
  </si>
  <si>
    <t xml:space="preserve">       Session d'examen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</si>
</sst>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0.0"/>
    <numFmt numFmtId="165" formatCode="#,##0.00_ ;\-#,##0.00\ "/>
    <numFmt numFmtId="171" formatCode="#,##0_ ;\-#,##0\ "/>
  </numFmts>
  <fonts count="3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22"/>
      <name val="Arial"/>
      <family val="2"/>
    </font>
    <font>
      <i/>
      <sz val="10"/>
      <name val="Arial"/>
      <family val="2"/>
    </font>
    <font>
      <b/>
      <sz val="12"/>
      <color theme="3" tint="-0.249977111117893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4" tint="-0.249977111117893"/>
      <name val="Arial"/>
      <family val="2"/>
    </font>
    <font>
      <sz val="10"/>
      <color theme="0"/>
      <name val="Arial"/>
      <family val="2"/>
    </font>
    <font>
      <sz val="12"/>
      <color theme="4" tint="-0.249977111117893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sz val="16"/>
      <color rgb="FF00B05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Protection="1"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0" fillId="0" borderId="0" xfId="0" applyProtection="1"/>
    <xf numFmtId="165" fontId="12" fillId="0" borderId="26" xfId="1" applyNumberFormat="1" applyFont="1" applyBorder="1" applyAlignment="1" applyProtection="1">
      <alignment horizontal="right"/>
    </xf>
    <xf numFmtId="2" fontId="10" fillId="0" borderId="0" xfId="0" applyNumberFormat="1" applyFont="1" applyBorder="1" applyAlignment="1" applyProtection="1">
      <alignment horizontal="center"/>
    </xf>
    <xf numFmtId="165" fontId="12" fillId="0" borderId="22" xfId="1" applyNumberFormat="1" applyFont="1" applyBorder="1" applyAlignment="1" applyProtection="1">
      <alignment horizontal="right"/>
    </xf>
    <xf numFmtId="165" fontId="12" fillId="0" borderId="28" xfId="1" applyNumberFormat="1" applyFont="1" applyBorder="1" applyAlignment="1" applyProtection="1">
      <alignment horizontal="right"/>
    </xf>
    <xf numFmtId="165" fontId="12" fillId="0" borderId="24" xfId="1" applyNumberFormat="1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 vertical="center"/>
    </xf>
    <xf numFmtId="165" fontId="12" fillId="0" borderId="0" xfId="1" applyNumberFormat="1" applyFont="1" applyBorder="1" applyAlignment="1" applyProtection="1">
      <alignment horizontal="right"/>
    </xf>
    <xf numFmtId="165" fontId="18" fillId="0" borderId="17" xfId="1" applyNumberFormat="1" applyFont="1" applyBorder="1" applyAlignment="1" applyProtection="1">
      <alignment horizontal="right"/>
    </xf>
    <xf numFmtId="165" fontId="18" fillId="0" borderId="15" xfId="1" applyNumberFormat="1" applyFont="1" applyBorder="1" applyAlignment="1" applyProtection="1">
      <alignment horizontal="right"/>
    </xf>
    <xf numFmtId="165" fontId="18" fillId="0" borderId="19" xfId="1" applyNumberFormat="1" applyFont="1" applyBorder="1" applyAlignment="1" applyProtection="1">
      <alignment horizontal="right"/>
    </xf>
    <xf numFmtId="165" fontId="18" fillId="0" borderId="1" xfId="1" applyNumberFormat="1" applyFont="1" applyBorder="1" applyAlignment="1" applyProtection="1">
      <alignment horizontal="right"/>
    </xf>
    <xf numFmtId="165" fontId="18" fillId="0" borderId="18" xfId="1" applyNumberFormat="1" applyFont="1" applyBorder="1" applyAlignment="1" applyProtection="1">
      <alignment horizontal="right"/>
    </xf>
    <xf numFmtId="165" fontId="18" fillId="0" borderId="16" xfId="1" applyNumberFormat="1" applyFont="1" applyBorder="1" applyAlignment="1" applyProtection="1">
      <alignment horizontal="right"/>
    </xf>
    <xf numFmtId="0" fontId="15" fillId="0" borderId="0" xfId="0" applyFont="1" applyProtection="1"/>
    <xf numFmtId="0" fontId="4" fillId="0" borderId="0" xfId="0" applyFont="1" applyAlignment="1" applyProtection="1">
      <alignment horizontal="left" vertical="top"/>
    </xf>
    <xf numFmtId="0" fontId="9" fillId="0" borderId="0" xfId="0" applyFont="1" applyProtection="1"/>
    <xf numFmtId="0" fontId="4" fillId="0" borderId="22" xfId="0" applyFont="1" applyBorder="1" applyAlignment="1" applyProtection="1">
      <alignment horizontal="center" vertical="center"/>
    </xf>
    <xf numFmtId="165" fontId="22" fillId="0" borderId="0" xfId="0" applyNumberFormat="1" applyFont="1" applyProtection="1"/>
    <xf numFmtId="0" fontId="22" fillId="0" borderId="0" xfId="0" applyFont="1" applyProtection="1"/>
    <xf numFmtId="0" fontId="4" fillId="0" borderId="2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20" fillId="0" borderId="0" xfId="0" applyFont="1" applyProtection="1"/>
    <xf numFmtId="0" fontId="17" fillId="0" borderId="0" xfId="0" applyFont="1" applyProtection="1"/>
    <xf numFmtId="0" fontId="3" fillId="0" borderId="0" xfId="0" applyFont="1" applyProtection="1"/>
    <xf numFmtId="164" fontId="5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65" fontId="4" fillId="0" borderId="0" xfId="1" applyNumberFormat="1" applyFont="1" applyBorder="1" applyAlignment="1" applyProtection="1">
      <alignment horizontal="right"/>
    </xf>
    <xf numFmtId="0" fontId="5" fillId="0" borderId="0" xfId="0" applyFont="1" applyProtection="1"/>
    <xf numFmtId="0" fontId="11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top" wrapText="1"/>
    </xf>
    <xf numFmtId="0" fontId="0" fillId="0" borderId="14" xfId="0" applyFill="1" applyBorder="1" applyAlignment="1" applyProtection="1">
      <alignment horizontal="center" vertical="top" wrapText="1"/>
    </xf>
    <xf numFmtId="0" fontId="0" fillId="0" borderId="11" xfId="0" applyBorder="1" applyProtection="1"/>
    <xf numFmtId="0" fontId="5" fillId="0" borderId="14" xfId="0" applyFont="1" applyFill="1" applyBorder="1" applyAlignment="1" applyProtection="1">
      <alignment horizontal="center" vertical="top" wrapText="1"/>
    </xf>
    <xf numFmtId="0" fontId="3" fillId="0" borderId="14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0" fillId="0" borderId="4" xfId="0" applyBorder="1" applyProtection="1"/>
    <xf numFmtId="43" fontId="12" fillId="0" borderId="31" xfId="1" applyFont="1" applyBorder="1" applyAlignment="1" applyProtection="1">
      <alignment vertical="center"/>
    </xf>
    <xf numFmtId="43" fontId="12" fillId="0" borderId="21" xfId="1" applyFont="1" applyBorder="1" applyAlignment="1" applyProtection="1">
      <alignment vertical="center"/>
    </xf>
    <xf numFmtId="0" fontId="5" fillId="0" borderId="39" xfId="0" applyFont="1" applyBorder="1" applyAlignment="1" applyProtection="1">
      <alignment vertical="center"/>
    </xf>
    <xf numFmtId="0" fontId="5" fillId="0" borderId="40" xfId="0" applyFont="1" applyBorder="1" applyAlignment="1" applyProtection="1">
      <alignment vertical="center"/>
    </xf>
    <xf numFmtId="0" fontId="5" fillId="0" borderId="41" xfId="0" applyFont="1" applyBorder="1" applyAlignment="1" applyProtection="1">
      <alignment vertical="center"/>
    </xf>
    <xf numFmtId="0" fontId="5" fillId="0" borderId="45" xfId="0" applyFont="1" applyBorder="1" applyAlignment="1" applyProtection="1">
      <alignment vertical="center"/>
    </xf>
    <xf numFmtId="165" fontId="19" fillId="0" borderId="1" xfId="1" applyNumberFormat="1" applyFont="1" applyBorder="1" applyAlignment="1" applyProtection="1">
      <alignment vertical="center"/>
      <protection locked="0"/>
    </xf>
    <xf numFmtId="165" fontId="19" fillId="0" borderId="19" xfId="1" applyNumberFormat="1" applyFont="1" applyBorder="1" applyAlignment="1" applyProtection="1">
      <alignment vertical="center"/>
      <protection locked="0"/>
    </xf>
    <xf numFmtId="165" fontId="19" fillId="0" borderId="18" xfId="1" applyNumberFormat="1" applyFont="1" applyBorder="1" applyAlignment="1" applyProtection="1">
      <alignment vertical="center"/>
      <protection locked="0"/>
    </xf>
    <xf numFmtId="165" fontId="19" fillId="0" borderId="42" xfId="1" applyNumberFormat="1" applyFont="1" applyBorder="1" applyAlignment="1" applyProtection="1">
      <alignment vertical="center"/>
      <protection locked="0"/>
    </xf>
    <xf numFmtId="165" fontId="5" fillId="0" borderId="47" xfId="1" applyNumberFormat="1" applyFont="1" applyBorder="1" applyAlignment="1" applyProtection="1">
      <alignment vertical="center"/>
      <protection locked="0"/>
    </xf>
    <xf numFmtId="165" fontId="5" fillId="0" borderId="37" xfId="1" applyNumberFormat="1" applyFont="1" applyBorder="1" applyAlignment="1" applyProtection="1">
      <alignment vertical="center"/>
      <protection locked="0"/>
    </xf>
    <xf numFmtId="165" fontId="5" fillId="0" borderId="38" xfId="1" applyNumberFormat="1" applyFont="1" applyBorder="1" applyAlignment="1" applyProtection="1">
      <alignment vertical="center"/>
      <protection locked="0"/>
    </xf>
    <xf numFmtId="165" fontId="19" fillId="0" borderId="46" xfId="1" applyNumberFormat="1" applyFont="1" applyBorder="1" applyAlignment="1" applyProtection="1">
      <alignment vertical="center"/>
      <protection locked="0"/>
    </xf>
    <xf numFmtId="165" fontId="19" fillId="0" borderId="17" xfId="1" applyNumberFormat="1" applyFont="1" applyBorder="1" applyAlignment="1" applyProtection="1">
      <alignment vertical="center"/>
      <protection locked="0"/>
    </xf>
    <xf numFmtId="165" fontId="18" fillId="0" borderId="23" xfId="1" applyNumberFormat="1" applyFont="1" applyBorder="1" applyAlignment="1" applyProtection="1">
      <alignment horizontal="right"/>
    </xf>
    <xf numFmtId="165" fontId="4" fillId="0" borderId="39" xfId="1" applyNumberFormat="1" applyFont="1" applyBorder="1" applyAlignment="1" applyProtection="1">
      <alignment horizontal="right"/>
    </xf>
    <xf numFmtId="165" fontId="18" fillId="0" borderId="41" xfId="1" applyNumberFormat="1" applyFont="1" applyBorder="1" applyAlignment="1" applyProtection="1">
      <alignment horizontal="right"/>
    </xf>
    <xf numFmtId="165" fontId="18" fillId="0" borderId="45" xfId="1" applyNumberFormat="1" applyFont="1" applyBorder="1" applyAlignment="1" applyProtection="1">
      <alignment horizontal="right"/>
    </xf>
    <xf numFmtId="165" fontId="4" fillId="0" borderId="22" xfId="1" applyNumberFormat="1" applyFont="1" applyBorder="1" applyAlignment="1" applyProtection="1">
      <alignment horizontal="right"/>
    </xf>
    <xf numFmtId="165" fontId="18" fillId="0" borderId="24" xfId="1" applyNumberFormat="1" applyFont="1" applyBorder="1" applyAlignment="1" applyProtection="1">
      <alignment horizontal="right"/>
    </xf>
    <xf numFmtId="165" fontId="19" fillId="0" borderId="16" xfId="1" applyNumberFormat="1" applyFont="1" applyBorder="1" applyAlignment="1" applyProtection="1">
      <alignment vertical="center"/>
      <protection locked="0"/>
    </xf>
    <xf numFmtId="43" fontId="12" fillId="0" borderId="30" xfId="1" applyFont="1" applyBorder="1" applyAlignment="1" applyProtection="1">
      <alignment vertical="center"/>
    </xf>
    <xf numFmtId="165" fontId="5" fillId="0" borderId="43" xfId="1" applyNumberFormat="1" applyFont="1" applyBorder="1" applyAlignment="1" applyProtection="1">
      <alignment vertical="center"/>
      <protection locked="0"/>
    </xf>
    <xf numFmtId="165" fontId="5" fillId="0" borderId="35" xfId="1" applyNumberFormat="1" applyFont="1" applyBorder="1" applyAlignment="1" applyProtection="1">
      <alignment vertical="center"/>
      <protection locked="0"/>
    </xf>
    <xf numFmtId="165" fontId="5" fillId="0" borderId="36" xfId="1" applyNumberFormat="1" applyFont="1" applyBorder="1" applyAlignment="1" applyProtection="1">
      <alignment vertical="center"/>
      <protection locked="0"/>
    </xf>
    <xf numFmtId="43" fontId="12" fillId="0" borderId="22" xfId="1" applyNumberFormat="1" applyFont="1" applyBorder="1" applyAlignment="1" applyProtection="1">
      <alignment horizontal="center" vertical="center"/>
    </xf>
    <xf numFmtId="165" fontId="12" fillId="0" borderId="25" xfId="1" applyNumberFormat="1" applyFont="1" applyBorder="1" applyAlignment="1" applyProtection="1">
      <alignment horizontal="right"/>
    </xf>
    <xf numFmtId="165" fontId="13" fillId="0" borderId="26" xfId="1" applyNumberFormat="1" applyFont="1" applyBorder="1" applyAlignment="1" applyProtection="1">
      <alignment horizontal="right"/>
    </xf>
    <xf numFmtId="165" fontId="13" fillId="0" borderId="25" xfId="1" applyNumberFormat="1" applyFont="1" applyBorder="1" applyAlignment="1" applyProtection="1">
      <alignment horizontal="right"/>
    </xf>
    <xf numFmtId="165" fontId="13" fillId="0" borderId="28" xfId="1" applyNumberFormat="1" applyFont="1" applyBorder="1" applyAlignment="1" applyProtection="1">
      <alignment horizontal="right"/>
    </xf>
    <xf numFmtId="165" fontId="13" fillId="0" borderId="22" xfId="1" applyNumberFormat="1" applyFont="1" applyBorder="1" applyAlignment="1" applyProtection="1">
      <alignment horizontal="right"/>
    </xf>
    <xf numFmtId="165" fontId="13" fillId="0" borderId="23" xfId="1" applyNumberFormat="1" applyFont="1" applyBorder="1" applyAlignment="1" applyProtection="1">
      <alignment horizontal="right"/>
    </xf>
    <xf numFmtId="165" fontId="13" fillId="0" borderId="24" xfId="1" applyNumberFormat="1" applyFont="1" applyBorder="1" applyAlignment="1" applyProtection="1">
      <alignment horizontal="right"/>
    </xf>
    <xf numFmtId="165" fontId="12" fillId="0" borderId="23" xfId="1" applyNumberFormat="1" applyFont="1" applyBorder="1" applyAlignment="1" applyProtection="1">
      <alignment horizontal="right"/>
    </xf>
    <xf numFmtId="0" fontId="24" fillId="0" borderId="0" xfId="0" applyFont="1"/>
    <xf numFmtId="0" fontId="26" fillId="0" borderId="0" xfId="0" applyFont="1"/>
    <xf numFmtId="0" fontId="27" fillId="0" borderId="0" xfId="0" applyFont="1"/>
    <xf numFmtId="0" fontId="5" fillId="0" borderId="31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26" xfId="0" applyFont="1" applyFill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center" vertical="center" wrapText="1"/>
    </xf>
    <xf numFmtId="0" fontId="18" fillId="0" borderId="16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3" fillId="0" borderId="29" xfId="0" applyFont="1" applyBorder="1" applyAlignment="1" applyProtection="1">
      <alignment horizontal="center" vertical="center" wrapText="1"/>
    </xf>
    <xf numFmtId="0" fontId="13" fillId="0" borderId="33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/>
    </xf>
    <xf numFmtId="0" fontId="13" fillId="0" borderId="22" xfId="0" applyNumberFormat="1" applyFont="1" applyBorder="1" applyAlignment="1" applyProtection="1">
      <alignment horizontal="center" vertical="center" wrapText="1"/>
      <protection locked="0"/>
    </xf>
    <xf numFmtId="0" fontId="13" fillId="0" borderId="24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</xf>
    <xf numFmtId="0" fontId="21" fillId="0" borderId="5" xfId="0" applyFont="1" applyBorder="1" applyAlignment="1" applyProtection="1">
      <alignment horizontal="center" vertical="center" wrapText="1"/>
    </xf>
    <xf numFmtId="0" fontId="21" fillId="0" borderId="34" xfId="0" applyFont="1" applyBorder="1" applyAlignment="1" applyProtection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28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3" fontId="14" fillId="0" borderId="20" xfId="1" applyFont="1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43" fontId="14" fillId="0" borderId="31" xfId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43" fontId="14" fillId="0" borderId="21" xfId="1" applyFont="1" applyBorder="1" applyAlignment="1" applyProtection="1">
      <alignment vertical="center"/>
      <protection locked="0"/>
    </xf>
    <xf numFmtId="0" fontId="0" fillId="0" borderId="33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center" vertical="center"/>
    </xf>
    <xf numFmtId="43" fontId="12" fillId="0" borderId="20" xfId="1" applyFont="1" applyBorder="1" applyAlignment="1" applyProtection="1">
      <alignment vertical="center"/>
    </xf>
    <xf numFmtId="0" fontId="4" fillId="0" borderId="48" xfId="0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43" fontId="12" fillId="0" borderId="23" xfId="1" applyNumberFormat="1" applyFont="1" applyBorder="1" applyAlignment="1" applyProtection="1">
      <alignment horizontal="center" vertical="center"/>
    </xf>
    <xf numFmtId="43" fontId="12" fillId="0" borderId="24" xfId="1" applyNumberFormat="1" applyFont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 wrapText="1"/>
    </xf>
    <xf numFmtId="43" fontId="12" fillId="0" borderId="44" xfId="1" applyNumberFormat="1" applyFont="1" applyBorder="1" applyAlignment="1" applyProtection="1">
      <alignment horizontal="center" vertical="center"/>
    </xf>
    <xf numFmtId="43" fontId="12" fillId="0" borderId="2" xfId="1" applyNumberFormat="1" applyFont="1" applyBorder="1" applyAlignment="1" applyProtection="1">
      <alignment horizontal="center" vertical="center"/>
    </xf>
    <xf numFmtId="0" fontId="12" fillId="0" borderId="34" xfId="0" applyFont="1" applyBorder="1" applyAlignment="1" applyProtection="1">
      <alignment horizontal="center" vertical="center" wrapText="1"/>
    </xf>
    <xf numFmtId="0" fontId="16" fillId="0" borderId="0" xfId="0" applyFont="1" applyAlignment="1" applyProtection="1"/>
    <xf numFmtId="0" fontId="29" fillId="0" borderId="0" xfId="0" applyFont="1" applyAlignment="1" applyProtection="1"/>
    <xf numFmtId="0" fontId="30" fillId="0" borderId="0" xfId="0" applyFont="1" applyAlignment="1" applyProtection="1"/>
    <xf numFmtId="0" fontId="30" fillId="0" borderId="0" xfId="0" applyFont="1" applyAlignment="1" applyProtection="1">
      <alignment horizontal="left"/>
      <protection locked="0"/>
    </xf>
    <xf numFmtId="171" fontId="23" fillId="0" borderId="29" xfId="1" applyNumberFormat="1" applyFont="1" applyBorder="1" applyAlignment="1" applyProtection="1">
      <alignment horizontal="center" vertical="center"/>
      <protection locked="0"/>
    </xf>
    <xf numFmtId="171" fontId="23" fillId="0" borderId="32" xfId="1" applyNumberFormat="1" applyFont="1" applyBorder="1" applyAlignment="1" applyProtection="1">
      <alignment horizontal="center" vertical="center"/>
      <protection locked="0"/>
    </xf>
    <xf numFmtId="171" fontId="23" fillId="0" borderId="33" xfId="1" applyNumberFormat="1" applyFont="1" applyBorder="1" applyAlignment="1" applyProtection="1">
      <alignment horizontal="center" vertical="center"/>
      <protection locked="0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7</xdr:row>
      <xdr:rowOff>194310</xdr:rowOff>
    </xdr:from>
    <xdr:to>
      <xdr:col>5</xdr:col>
      <xdr:colOff>0</xdr:colOff>
      <xdr:row>13</xdr:row>
      <xdr:rowOff>66675</xdr:rowOff>
    </xdr:to>
    <xdr:sp macro="" textlink="" fLocksText="0">
      <xdr:nvSpPr>
        <xdr:cNvPr id="6" name="Text Box 6"/>
        <xdr:cNvSpPr txBox="1">
          <a:spLocks noChangeArrowheads="1"/>
        </xdr:cNvSpPr>
      </xdr:nvSpPr>
      <xdr:spPr bwMode="auto">
        <a:xfrm>
          <a:off x="9524" y="2661285"/>
          <a:ext cx="4581526" cy="19869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Nom et adresse de l'établissement :</a:t>
          </a: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5</xdr:col>
      <xdr:colOff>33262</xdr:colOff>
      <xdr:row>6</xdr:row>
      <xdr:rowOff>37906</xdr:rowOff>
    </xdr:to>
    <xdr:pic>
      <xdr:nvPicPr>
        <xdr:cNvPr id="4" name="Image 1" descr="Ac-guadelou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3929" cy="213340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36576" tIns="27432" rIns="0" bIns="0" anchor="t" upright="1"/>
      <a:lstStyle>
        <a:defPPr algn="l" rtl="0">
          <a:defRPr sz="1400" b="1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90" zoomScaleNormal="90" workbookViewId="0">
      <selection activeCell="L1" sqref="L1"/>
    </sheetView>
  </sheetViews>
  <sheetFormatPr baseColWidth="10" defaultRowHeight="12.75"/>
  <cols>
    <col min="1" max="1" width="3.85546875" style="12" bestFit="1" customWidth="1"/>
    <col min="2" max="2" width="12.7109375" style="12" customWidth="1"/>
    <col min="3" max="3" width="19.28515625" style="12" customWidth="1"/>
    <col min="4" max="5" width="9.28515625" style="12" customWidth="1"/>
    <col min="6" max="7" width="14.140625" style="12" customWidth="1"/>
    <col min="8" max="8" width="9.28515625" style="12" customWidth="1"/>
    <col min="9" max="10" width="14.140625" style="12" customWidth="1"/>
    <col min="11" max="12" width="9.28515625" style="12" customWidth="1"/>
    <col min="13" max="14" width="14.140625" style="12" customWidth="1"/>
    <col min="15" max="15" width="17.5703125" style="12" bestFit="1" customWidth="1"/>
    <col min="16" max="16" width="18.140625" style="12" customWidth="1"/>
    <col min="17" max="17" width="34.140625" style="12" customWidth="1"/>
    <col min="18" max="19" width="11.42578125" style="12" hidden="1" customWidth="1"/>
    <col min="20" max="20" width="6" style="12" hidden="1" customWidth="1"/>
    <col min="21" max="16384" width="11.42578125" style="12"/>
  </cols>
  <sheetData>
    <row r="1" spans="1:21" s="26" customFormat="1" ht="27.75" customHeight="1">
      <c r="A1"/>
      <c r="C1" s="175"/>
      <c r="D1" s="175"/>
      <c r="E1" s="175"/>
      <c r="F1" s="175"/>
      <c r="G1" s="175"/>
      <c r="H1" s="175"/>
      <c r="I1" s="176" t="s">
        <v>56</v>
      </c>
      <c r="J1" s="177"/>
      <c r="K1" s="177"/>
      <c r="L1" s="178"/>
      <c r="P1" s="175"/>
      <c r="Q1" s="175"/>
      <c r="R1" s="175"/>
      <c r="S1" s="175"/>
      <c r="T1" s="175"/>
      <c r="U1" s="175"/>
    </row>
    <row r="2" spans="1:21" s="26" customFormat="1" ht="27.75" customHeight="1">
      <c r="B2" s="119" t="s">
        <v>19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21" s="26" customFormat="1" ht="27.75" customHeight="1">
      <c r="B3" s="119" t="s">
        <v>49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21" ht="27.75" customHeight="1"/>
    <row r="5" spans="1:21" s="26" customFormat="1" ht="27.75" customHeight="1">
      <c r="B5" s="122" t="s">
        <v>20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6" spans="1:21" s="26" customFormat="1" ht="27.75" customHeight="1">
      <c r="B6" s="122" t="s">
        <v>12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</row>
    <row r="7" spans="1:21" ht="27.75" customHeight="1"/>
    <row r="8" spans="1:21" ht="27.75" customHeight="1">
      <c r="E8" s="27"/>
      <c r="F8" s="27"/>
      <c r="G8" s="27"/>
      <c r="I8" s="27"/>
      <c r="J8" s="27"/>
      <c r="L8" s="27"/>
      <c r="M8" s="27"/>
      <c r="N8" s="27"/>
      <c r="O8" s="28"/>
      <c r="P8" s="28"/>
    </row>
    <row r="9" spans="1:21" ht="27.75" customHeight="1">
      <c r="O9" s="27"/>
      <c r="P9" s="27"/>
    </row>
    <row r="10" spans="1:21" ht="27.75" customHeight="1">
      <c r="O10" s="27"/>
      <c r="P10" s="27"/>
    </row>
    <row r="11" spans="1:21" ht="27.75" customHeight="1">
      <c r="O11" s="27"/>
      <c r="P11" s="27"/>
    </row>
    <row r="12" spans="1:21" ht="27.75" customHeight="1">
      <c r="O12" s="27"/>
      <c r="P12" s="27"/>
    </row>
    <row r="13" spans="1:21" ht="27.75" customHeight="1">
      <c r="O13" s="27"/>
      <c r="P13" s="27"/>
    </row>
    <row r="14" spans="1:21" ht="21.6" customHeight="1" thickBot="1"/>
    <row r="15" spans="1:21" ht="16.5" thickBot="1">
      <c r="A15" s="92" t="s">
        <v>15</v>
      </c>
      <c r="B15" s="99" t="s">
        <v>1</v>
      </c>
      <c r="C15" s="100"/>
      <c r="D15" s="115" t="s">
        <v>21</v>
      </c>
      <c r="E15" s="116"/>
      <c r="F15" s="116"/>
      <c r="G15" s="117"/>
      <c r="H15" s="115" t="s">
        <v>22</v>
      </c>
      <c r="I15" s="116"/>
      <c r="J15" s="117"/>
      <c r="K15" s="115" t="s">
        <v>23</v>
      </c>
      <c r="L15" s="116"/>
      <c r="M15" s="116"/>
      <c r="N15" s="117"/>
      <c r="O15" s="123" t="s">
        <v>24</v>
      </c>
      <c r="P15" s="130" t="s">
        <v>16</v>
      </c>
      <c r="Q15" s="131"/>
    </row>
    <row r="16" spans="1:21" ht="22.5" customHeight="1">
      <c r="A16" s="93"/>
      <c r="B16" s="101"/>
      <c r="C16" s="102"/>
      <c r="D16" s="127" t="s">
        <v>50</v>
      </c>
      <c r="E16" s="99"/>
      <c r="F16" s="99"/>
      <c r="G16" s="100"/>
      <c r="H16" s="127" t="s">
        <v>47</v>
      </c>
      <c r="I16" s="99"/>
      <c r="J16" s="100"/>
      <c r="K16" s="118" t="s">
        <v>46</v>
      </c>
      <c r="L16" s="101"/>
      <c r="M16" s="101"/>
      <c r="N16" s="102"/>
      <c r="O16" s="124"/>
      <c r="P16" s="132"/>
      <c r="Q16" s="133"/>
    </row>
    <row r="17" spans="1:21" ht="17.25" customHeight="1" thickBot="1">
      <c r="A17" s="93"/>
      <c r="B17" s="101"/>
      <c r="C17" s="102"/>
      <c r="D17" s="128" t="s">
        <v>51</v>
      </c>
      <c r="E17" s="103"/>
      <c r="F17" s="103"/>
      <c r="G17" s="129"/>
      <c r="H17" s="128" t="s">
        <v>48</v>
      </c>
      <c r="I17" s="103"/>
      <c r="J17" s="102"/>
      <c r="K17" s="128"/>
      <c r="L17" s="103"/>
      <c r="M17" s="103"/>
      <c r="N17" s="129"/>
      <c r="O17" s="124"/>
      <c r="P17" s="132"/>
      <c r="Q17" s="133"/>
    </row>
    <row r="18" spans="1:21" ht="13.5" customHeight="1">
      <c r="A18" s="93"/>
      <c r="B18" s="101"/>
      <c r="C18" s="101"/>
      <c r="D18" s="104" t="s">
        <v>54</v>
      </c>
      <c r="E18" s="106" t="s">
        <v>55</v>
      </c>
      <c r="F18" s="120" t="s">
        <v>28</v>
      </c>
      <c r="G18" s="113" t="s">
        <v>30</v>
      </c>
      <c r="H18" s="104" t="s">
        <v>22</v>
      </c>
      <c r="I18" s="163" t="s">
        <v>29</v>
      </c>
      <c r="J18" s="168" t="s">
        <v>30</v>
      </c>
      <c r="K18" s="166" t="s">
        <v>52</v>
      </c>
      <c r="L18" s="109" t="s">
        <v>53</v>
      </c>
      <c r="M18" s="111" t="s">
        <v>28</v>
      </c>
      <c r="N18" s="113" t="s">
        <v>30</v>
      </c>
      <c r="O18" s="125"/>
      <c r="P18" s="132"/>
      <c r="Q18" s="133"/>
    </row>
    <row r="19" spans="1:21" ht="33.75" customHeight="1" thickBot="1">
      <c r="A19" s="94"/>
      <c r="B19" s="103"/>
      <c r="C19" s="103"/>
      <c r="D19" s="105"/>
      <c r="E19" s="107"/>
      <c r="F19" s="121"/>
      <c r="G19" s="114"/>
      <c r="H19" s="105"/>
      <c r="I19" s="164"/>
      <c r="J19" s="171"/>
      <c r="K19" s="167"/>
      <c r="L19" s="110"/>
      <c r="M19" s="112"/>
      <c r="N19" s="174"/>
      <c r="O19" s="126"/>
      <c r="P19" s="134"/>
      <c r="Q19" s="135"/>
    </row>
    <row r="20" spans="1:21" ht="27.75" customHeight="1">
      <c r="A20" s="29">
        <v>1</v>
      </c>
      <c r="B20" s="8"/>
      <c r="C20" s="52"/>
      <c r="D20" s="59"/>
      <c r="E20" s="63"/>
      <c r="F20" s="72"/>
      <c r="G20" s="76"/>
      <c r="H20" s="64"/>
      <c r="I20" s="165"/>
      <c r="J20" s="76"/>
      <c r="K20" s="60"/>
      <c r="L20" s="73"/>
      <c r="M20" s="72"/>
      <c r="N20" s="76"/>
      <c r="O20" s="179"/>
      <c r="P20" s="136"/>
      <c r="Q20" s="137"/>
      <c r="R20" s="30">
        <f t="shared" ref="R20:R49" si="0">SUM(D20:E20)</f>
        <v>0</v>
      </c>
      <c r="S20" s="30">
        <f t="shared" ref="S20:S49" si="1">SUM(H20:H20)</f>
        <v>0</v>
      </c>
      <c r="T20" s="30">
        <f>SUM(K20:L20)</f>
        <v>0</v>
      </c>
      <c r="U20" s="31"/>
    </row>
    <row r="21" spans="1:21" ht="27.75" customHeight="1">
      <c r="A21" s="32">
        <v>2</v>
      </c>
      <c r="B21" s="9"/>
      <c r="C21" s="53"/>
      <c r="D21" s="57"/>
      <c r="E21" s="56"/>
      <c r="F21" s="50"/>
      <c r="G21" s="172"/>
      <c r="H21" s="57"/>
      <c r="I21" s="50"/>
      <c r="J21" s="169"/>
      <c r="K21" s="61"/>
      <c r="L21" s="74"/>
      <c r="M21" s="50"/>
      <c r="N21" s="169"/>
      <c r="O21" s="180"/>
      <c r="P21" s="138"/>
      <c r="Q21" s="139"/>
      <c r="R21" s="30">
        <f t="shared" si="0"/>
        <v>0</v>
      </c>
      <c r="S21" s="30">
        <f t="shared" si="1"/>
        <v>0</v>
      </c>
      <c r="T21" s="30">
        <f t="shared" ref="T21:T49" si="2">SUM(K21:L21)</f>
        <v>0</v>
      </c>
      <c r="U21" s="31"/>
    </row>
    <row r="22" spans="1:21" ht="27.75" customHeight="1">
      <c r="A22" s="32">
        <v>3</v>
      </c>
      <c r="B22" s="10"/>
      <c r="C22" s="54"/>
      <c r="D22" s="57"/>
      <c r="E22" s="56"/>
      <c r="F22" s="50"/>
      <c r="G22" s="172"/>
      <c r="H22" s="57"/>
      <c r="I22" s="50"/>
      <c r="J22" s="169"/>
      <c r="K22" s="61"/>
      <c r="L22" s="74"/>
      <c r="M22" s="50"/>
      <c r="N22" s="169"/>
      <c r="O22" s="180"/>
      <c r="P22" s="138"/>
      <c r="Q22" s="139"/>
      <c r="R22" s="30">
        <f t="shared" si="0"/>
        <v>0</v>
      </c>
      <c r="S22" s="30">
        <f t="shared" si="1"/>
        <v>0</v>
      </c>
      <c r="T22" s="30">
        <f t="shared" si="2"/>
        <v>0</v>
      </c>
      <c r="U22" s="31"/>
    </row>
    <row r="23" spans="1:21" ht="27.75" customHeight="1">
      <c r="A23" s="32">
        <v>4</v>
      </c>
      <c r="B23" s="10"/>
      <c r="C23" s="54"/>
      <c r="D23" s="57"/>
      <c r="E23" s="56"/>
      <c r="F23" s="50"/>
      <c r="G23" s="172"/>
      <c r="H23" s="57"/>
      <c r="I23" s="50"/>
      <c r="J23" s="169"/>
      <c r="K23" s="61"/>
      <c r="L23" s="74"/>
      <c r="M23" s="50"/>
      <c r="N23" s="169"/>
      <c r="O23" s="180"/>
      <c r="P23" s="138"/>
      <c r="Q23" s="139"/>
      <c r="R23" s="30">
        <f t="shared" si="0"/>
        <v>0</v>
      </c>
      <c r="S23" s="30">
        <f t="shared" si="1"/>
        <v>0</v>
      </c>
      <c r="T23" s="30">
        <f t="shared" si="2"/>
        <v>0</v>
      </c>
      <c r="U23" s="31"/>
    </row>
    <row r="24" spans="1:21" ht="27.75" customHeight="1">
      <c r="A24" s="32">
        <v>5</v>
      </c>
      <c r="B24" s="10"/>
      <c r="C24" s="54"/>
      <c r="D24" s="57"/>
      <c r="E24" s="56"/>
      <c r="F24" s="50" t="str">
        <f t="shared" ref="F20:F49" si="3">IF(B24="","",R24)</f>
        <v/>
      </c>
      <c r="G24" s="172" t="str">
        <f t="shared" ref="G22:G49" si="4">IF(B24="","",CEILING(F24/4,0.5))</f>
        <v/>
      </c>
      <c r="H24" s="57"/>
      <c r="I24" s="50" t="str">
        <f t="shared" ref="I20:I49" si="5">IF(B24="","",S24)</f>
        <v/>
      </c>
      <c r="J24" s="169" t="str">
        <f t="shared" ref="J21:J49" si="6">IF(B24="","",CEILING(I24/2,0.5))</f>
        <v/>
      </c>
      <c r="K24" s="61"/>
      <c r="L24" s="74"/>
      <c r="M24" s="50" t="str">
        <f t="shared" ref="M20:M49" si="7">IF(B24="","",T24)</f>
        <v/>
      </c>
      <c r="N24" s="169" t="str">
        <f t="shared" ref="N22:N49" si="8">IF(B24="","",CEILING(M24/4,0.5))</f>
        <v/>
      </c>
      <c r="O24" s="180"/>
      <c r="P24" s="138"/>
      <c r="Q24" s="139"/>
      <c r="R24" s="30">
        <f t="shared" si="0"/>
        <v>0</v>
      </c>
      <c r="S24" s="30">
        <f t="shared" si="1"/>
        <v>0</v>
      </c>
      <c r="T24" s="30">
        <f t="shared" si="2"/>
        <v>0</v>
      </c>
      <c r="U24" s="31"/>
    </row>
    <row r="25" spans="1:21" ht="27.75" customHeight="1">
      <c r="A25" s="32">
        <v>6</v>
      </c>
      <c r="B25" s="10"/>
      <c r="C25" s="54"/>
      <c r="D25" s="57"/>
      <c r="E25" s="56"/>
      <c r="F25" s="50" t="str">
        <f t="shared" si="3"/>
        <v/>
      </c>
      <c r="G25" s="172" t="str">
        <f t="shared" si="4"/>
        <v/>
      </c>
      <c r="H25" s="57"/>
      <c r="I25" s="50" t="str">
        <f t="shared" si="5"/>
        <v/>
      </c>
      <c r="J25" s="169" t="str">
        <f t="shared" si="6"/>
        <v/>
      </c>
      <c r="K25" s="61"/>
      <c r="L25" s="74"/>
      <c r="M25" s="50" t="str">
        <f t="shared" si="7"/>
        <v/>
      </c>
      <c r="N25" s="169" t="str">
        <f t="shared" si="8"/>
        <v/>
      </c>
      <c r="O25" s="180"/>
      <c r="P25" s="138"/>
      <c r="Q25" s="139"/>
      <c r="R25" s="30">
        <f t="shared" si="0"/>
        <v>0</v>
      </c>
      <c r="S25" s="30">
        <f t="shared" si="1"/>
        <v>0</v>
      </c>
      <c r="T25" s="30">
        <f t="shared" si="2"/>
        <v>0</v>
      </c>
      <c r="U25" s="31"/>
    </row>
    <row r="26" spans="1:21" ht="27.75" customHeight="1">
      <c r="A26" s="32">
        <v>7</v>
      </c>
      <c r="B26" s="10"/>
      <c r="C26" s="54"/>
      <c r="D26" s="57"/>
      <c r="E26" s="56"/>
      <c r="F26" s="50" t="str">
        <f t="shared" si="3"/>
        <v/>
      </c>
      <c r="G26" s="172" t="str">
        <f t="shared" si="4"/>
        <v/>
      </c>
      <c r="H26" s="57"/>
      <c r="I26" s="50" t="str">
        <f t="shared" si="5"/>
        <v/>
      </c>
      <c r="J26" s="169" t="str">
        <f t="shared" si="6"/>
        <v/>
      </c>
      <c r="K26" s="61"/>
      <c r="L26" s="74"/>
      <c r="M26" s="50" t="str">
        <f t="shared" si="7"/>
        <v/>
      </c>
      <c r="N26" s="169" t="str">
        <f t="shared" si="8"/>
        <v/>
      </c>
      <c r="O26" s="180"/>
      <c r="P26" s="138"/>
      <c r="Q26" s="139"/>
      <c r="R26" s="30">
        <f t="shared" si="0"/>
        <v>0</v>
      </c>
      <c r="S26" s="30">
        <f t="shared" si="1"/>
        <v>0</v>
      </c>
      <c r="T26" s="30">
        <f t="shared" si="2"/>
        <v>0</v>
      </c>
      <c r="U26" s="31"/>
    </row>
    <row r="27" spans="1:21" ht="27.75" customHeight="1">
      <c r="A27" s="32">
        <v>8</v>
      </c>
      <c r="B27" s="10"/>
      <c r="C27" s="54"/>
      <c r="D27" s="57"/>
      <c r="E27" s="56"/>
      <c r="F27" s="50" t="str">
        <f t="shared" si="3"/>
        <v/>
      </c>
      <c r="G27" s="172" t="str">
        <f t="shared" si="4"/>
        <v/>
      </c>
      <c r="H27" s="57"/>
      <c r="I27" s="50" t="str">
        <f t="shared" si="5"/>
        <v/>
      </c>
      <c r="J27" s="169" t="str">
        <f t="shared" si="6"/>
        <v/>
      </c>
      <c r="K27" s="61"/>
      <c r="L27" s="74"/>
      <c r="M27" s="50" t="str">
        <f t="shared" si="7"/>
        <v/>
      </c>
      <c r="N27" s="169" t="str">
        <f t="shared" si="8"/>
        <v/>
      </c>
      <c r="O27" s="180"/>
      <c r="P27" s="138"/>
      <c r="Q27" s="139"/>
      <c r="R27" s="30">
        <f t="shared" si="0"/>
        <v>0</v>
      </c>
      <c r="S27" s="30">
        <f t="shared" si="1"/>
        <v>0</v>
      </c>
      <c r="T27" s="30">
        <f t="shared" si="2"/>
        <v>0</v>
      </c>
      <c r="U27" s="31"/>
    </row>
    <row r="28" spans="1:21" ht="27.75" customHeight="1">
      <c r="A28" s="32">
        <v>9</v>
      </c>
      <c r="B28" s="10"/>
      <c r="C28" s="54"/>
      <c r="D28" s="57"/>
      <c r="E28" s="56"/>
      <c r="F28" s="50" t="str">
        <f t="shared" si="3"/>
        <v/>
      </c>
      <c r="G28" s="172" t="str">
        <f t="shared" si="4"/>
        <v/>
      </c>
      <c r="H28" s="57"/>
      <c r="I28" s="50" t="str">
        <f t="shared" si="5"/>
        <v/>
      </c>
      <c r="J28" s="169" t="str">
        <f t="shared" si="6"/>
        <v/>
      </c>
      <c r="K28" s="61"/>
      <c r="L28" s="74"/>
      <c r="M28" s="50" t="str">
        <f t="shared" si="7"/>
        <v/>
      </c>
      <c r="N28" s="169" t="str">
        <f t="shared" si="8"/>
        <v/>
      </c>
      <c r="O28" s="180"/>
      <c r="P28" s="138"/>
      <c r="Q28" s="139"/>
      <c r="R28" s="30">
        <f t="shared" si="0"/>
        <v>0</v>
      </c>
      <c r="S28" s="30">
        <f t="shared" si="1"/>
        <v>0</v>
      </c>
      <c r="T28" s="30">
        <f t="shared" si="2"/>
        <v>0</v>
      </c>
      <c r="U28" s="31"/>
    </row>
    <row r="29" spans="1:21" ht="27.75" customHeight="1">
      <c r="A29" s="32">
        <v>10</v>
      </c>
      <c r="B29" s="10"/>
      <c r="C29" s="54"/>
      <c r="D29" s="57"/>
      <c r="E29" s="56"/>
      <c r="F29" s="50" t="str">
        <f t="shared" si="3"/>
        <v/>
      </c>
      <c r="G29" s="172" t="str">
        <f t="shared" si="4"/>
        <v/>
      </c>
      <c r="H29" s="57"/>
      <c r="I29" s="50" t="str">
        <f t="shared" si="5"/>
        <v/>
      </c>
      <c r="J29" s="169" t="str">
        <f t="shared" si="6"/>
        <v/>
      </c>
      <c r="K29" s="61"/>
      <c r="L29" s="74"/>
      <c r="M29" s="50" t="str">
        <f t="shared" si="7"/>
        <v/>
      </c>
      <c r="N29" s="169" t="str">
        <f t="shared" si="8"/>
        <v/>
      </c>
      <c r="O29" s="180"/>
      <c r="P29" s="138"/>
      <c r="Q29" s="139"/>
      <c r="R29" s="30">
        <f t="shared" si="0"/>
        <v>0</v>
      </c>
      <c r="S29" s="30">
        <f t="shared" si="1"/>
        <v>0</v>
      </c>
      <c r="T29" s="30">
        <f t="shared" si="2"/>
        <v>0</v>
      </c>
      <c r="U29" s="31"/>
    </row>
    <row r="30" spans="1:21" ht="27.75" customHeight="1">
      <c r="A30" s="32">
        <v>11</v>
      </c>
      <c r="B30" s="10"/>
      <c r="C30" s="54"/>
      <c r="D30" s="57"/>
      <c r="E30" s="56"/>
      <c r="F30" s="50" t="str">
        <f t="shared" si="3"/>
        <v/>
      </c>
      <c r="G30" s="172" t="str">
        <f t="shared" si="4"/>
        <v/>
      </c>
      <c r="H30" s="57"/>
      <c r="I30" s="50" t="str">
        <f t="shared" si="5"/>
        <v/>
      </c>
      <c r="J30" s="169" t="str">
        <f t="shared" si="6"/>
        <v/>
      </c>
      <c r="K30" s="61"/>
      <c r="L30" s="74"/>
      <c r="M30" s="50" t="str">
        <f t="shared" si="7"/>
        <v/>
      </c>
      <c r="N30" s="169" t="str">
        <f t="shared" si="8"/>
        <v/>
      </c>
      <c r="O30" s="180"/>
      <c r="P30" s="138"/>
      <c r="Q30" s="139"/>
      <c r="R30" s="30">
        <f t="shared" si="0"/>
        <v>0</v>
      </c>
      <c r="S30" s="30">
        <f t="shared" si="1"/>
        <v>0</v>
      </c>
      <c r="T30" s="30">
        <f t="shared" si="2"/>
        <v>0</v>
      </c>
      <c r="U30" s="31"/>
    </row>
    <row r="31" spans="1:21" ht="27.75" customHeight="1">
      <c r="A31" s="32">
        <v>12</v>
      </c>
      <c r="B31" s="10"/>
      <c r="C31" s="54"/>
      <c r="D31" s="57"/>
      <c r="E31" s="56"/>
      <c r="F31" s="50" t="str">
        <f t="shared" si="3"/>
        <v/>
      </c>
      <c r="G31" s="172" t="str">
        <f t="shared" si="4"/>
        <v/>
      </c>
      <c r="H31" s="57"/>
      <c r="I31" s="50" t="str">
        <f t="shared" si="5"/>
        <v/>
      </c>
      <c r="J31" s="169" t="str">
        <f t="shared" si="6"/>
        <v/>
      </c>
      <c r="K31" s="61"/>
      <c r="L31" s="74"/>
      <c r="M31" s="50" t="str">
        <f t="shared" si="7"/>
        <v/>
      </c>
      <c r="N31" s="169" t="str">
        <f t="shared" si="8"/>
        <v/>
      </c>
      <c r="O31" s="180"/>
      <c r="P31" s="138"/>
      <c r="Q31" s="139"/>
      <c r="R31" s="30">
        <f t="shared" si="0"/>
        <v>0</v>
      </c>
      <c r="S31" s="30">
        <f t="shared" si="1"/>
        <v>0</v>
      </c>
      <c r="T31" s="30">
        <f t="shared" si="2"/>
        <v>0</v>
      </c>
      <c r="U31" s="31"/>
    </row>
    <row r="32" spans="1:21" ht="27.75" customHeight="1">
      <c r="A32" s="32">
        <v>13</v>
      </c>
      <c r="B32" s="10"/>
      <c r="C32" s="54"/>
      <c r="D32" s="57"/>
      <c r="E32" s="56"/>
      <c r="F32" s="50" t="str">
        <f t="shared" si="3"/>
        <v/>
      </c>
      <c r="G32" s="172" t="str">
        <f t="shared" si="4"/>
        <v/>
      </c>
      <c r="H32" s="57"/>
      <c r="I32" s="50" t="str">
        <f t="shared" si="5"/>
        <v/>
      </c>
      <c r="J32" s="169" t="str">
        <f t="shared" si="6"/>
        <v/>
      </c>
      <c r="K32" s="61"/>
      <c r="L32" s="74"/>
      <c r="M32" s="50" t="str">
        <f t="shared" si="7"/>
        <v/>
      </c>
      <c r="N32" s="169" t="str">
        <f t="shared" si="8"/>
        <v/>
      </c>
      <c r="O32" s="180"/>
      <c r="P32" s="138"/>
      <c r="Q32" s="139"/>
      <c r="R32" s="30">
        <f t="shared" si="0"/>
        <v>0</v>
      </c>
      <c r="S32" s="30">
        <f t="shared" si="1"/>
        <v>0</v>
      </c>
      <c r="T32" s="30">
        <f t="shared" si="2"/>
        <v>0</v>
      </c>
      <c r="U32" s="31"/>
    </row>
    <row r="33" spans="1:21" ht="27.75" customHeight="1">
      <c r="A33" s="32">
        <v>14</v>
      </c>
      <c r="B33" s="10"/>
      <c r="C33" s="54"/>
      <c r="D33" s="57"/>
      <c r="E33" s="56"/>
      <c r="F33" s="50" t="str">
        <f t="shared" si="3"/>
        <v/>
      </c>
      <c r="G33" s="172" t="str">
        <f t="shared" si="4"/>
        <v/>
      </c>
      <c r="H33" s="57"/>
      <c r="I33" s="50" t="str">
        <f t="shared" si="5"/>
        <v/>
      </c>
      <c r="J33" s="169" t="str">
        <f t="shared" si="6"/>
        <v/>
      </c>
      <c r="K33" s="61"/>
      <c r="L33" s="74"/>
      <c r="M33" s="50" t="str">
        <f t="shared" si="7"/>
        <v/>
      </c>
      <c r="N33" s="169" t="str">
        <f t="shared" si="8"/>
        <v/>
      </c>
      <c r="O33" s="180"/>
      <c r="P33" s="138"/>
      <c r="Q33" s="139"/>
      <c r="R33" s="30">
        <f t="shared" si="0"/>
        <v>0</v>
      </c>
      <c r="S33" s="30">
        <f t="shared" si="1"/>
        <v>0</v>
      </c>
      <c r="T33" s="30">
        <f t="shared" si="2"/>
        <v>0</v>
      </c>
      <c r="U33" s="31"/>
    </row>
    <row r="34" spans="1:21" ht="27.75" customHeight="1">
      <c r="A34" s="32">
        <v>15</v>
      </c>
      <c r="B34" s="10"/>
      <c r="C34" s="54"/>
      <c r="D34" s="57"/>
      <c r="E34" s="56"/>
      <c r="F34" s="50" t="str">
        <f t="shared" si="3"/>
        <v/>
      </c>
      <c r="G34" s="172" t="str">
        <f t="shared" si="4"/>
        <v/>
      </c>
      <c r="H34" s="57"/>
      <c r="I34" s="50" t="str">
        <f t="shared" si="5"/>
        <v/>
      </c>
      <c r="J34" s="169" t="str">
        <f t="shared" si="6"/>
        <v/>
      </c>
      <c r="K34" s="61"/>
      <c r="L34" s="74"/>
      <c r="M34" s="50" t="str">
        <f t="shared" si="7"/>
        <v/>
      </c>
      <c r="N34" s="169" t="str">
        <f t="shared" si="8"/>
        <v/>
      </c>
      <c r="O34" s="180"/>
      <c r="P34" s="138"/>
      <c r="Q34" s="139"/>
      <c r="R34" s="30">
        <f t="shared" si="0"/>
        <v>0</v>
      </c>
      <c r="S34" s="30">
        <f t="shared" si="1"/>
        <v>0</v>
      </c>
      <c r="T34" s="30">
        <f t="shared" si="2"/>
        <v>0</v>
      </c>
      <c r="U34" s="31"/>
    </row>
    <row r="35" spans="1:21" ht="27.75" customHeight="1">
      <c r="A35" s="32">
        <v>16</v>
      </c>
      <c r="B35" s="10"/>
      <c r="C35" s="54"/>
      <c r="D35" s="57"/>
      <c r="E35" s="56"/>
      <c r="F35" s="50" t="str">
        <f t="shared" si="3"/>
        <v/>
      </c>
      <c r="G35" s="172" t="str">
        <f t="shared" si="4"/>
        <v/>
      </c>
      <c r="H35" s="57"/>
      <c r="I35" s="50" t="str">
        <f t="shared" si="5"/>
        <v/>
      </c>
      <c r="J35" s="169" t="str">
        <f t="shared" si="6"/>
        <v/>
      </c>
      <c r="K35" s="61"/>
      <c r="L35" s="74"/>
      <c r="M35" s="50" t="str">
        <f t="shared" si="7"/>
        <v/>
      </c>
      <c r="N35" s="169" t="str">
        <f t="shared" si="8"/>
        <v/>
      </c>
      <c r="O35" s="180"/>
      <c r="P35" s="138"/>
      <c r="Q35" s="139"/>
      <c r="R35" s="30">
        <f t="shared" si="0"/>
        <v>0</v>
      </c>
      <c r="S35" s="30">
        <f t="shared" si="1"/>
        <v>0</v>
      </c>
      <c r="T35" s="30">
        <f t="shared" si="2"/>
        <v>0</v>
      </c>
      <c r="U35" s="31"/>
    </row>
    <row r="36" spans="1:21" ht="27.75" customHeight="1">
      <c r="A36" s="32">
        <v>17</v>
      </c>
      <c r="B36" s="10"/>
      <c r="C36" s="54"/>
      <c r="D36" s="57"/>
      <c r="E36" s="56"/>
      <c r="F36" s="50" t="str">
        <f t="shared" si="3"/>
        <v/>
      </c>
      <c r="G36" s="172" t="str">
        <f t="shared" si="4"/>
        <v/>
      </c>
      <c r="H36" s="57"/>
      <c r="I36" s="50" t="str">
        <f t="shared" si="5"/>
        <v/>
      </c>
      <c r="J36" s="169" t="str">
        <f t="shared" si="6"/>
        <v/>
      </c>
      <c r="K36" s="61"/>
      <c r="L36" s="74"/>
      <c r="M36" s="50" t="str">
        <f t="shared" si="7"/>
        <v/>
      </c>
      <c r="N36" s="169" t="str">
        <f t="shared" si="8"/>
        <v/>
      </c>
      <c r="O36" s="180"/>
      <c r="P36" s="138"/>
      <c r="Q36" s="139"/>
      <c r="R36" s="30">
        <f t="shared" si="0"/>
        <v>0</v>
      </c>
      <c r="S36" s="30">
        <f t="shared" si="1"/>
        <v>0</v>
      </c>
      <c r="T36" s="30">
        <f t="shared" si="2"/>
        <v>0</v>
      </c>
      <c r="U36" s="31"/>
    </row>
    <row r="37" spans="1:21" ht="27.75" customHeight="1">
      <c r="A37" s="32">
        <v>18</v>
      </c>
      <c r="B37" s="10"/>
      <c r="C37" s="54"/>
      <c r="D37" s="57"/>
      <c r="E37" s="56"/>
      <c r="F37" s="50" t="str">
        <f t="shared" si="3"/>
        <v/>
      </c>
      <c r="G37" s="172" t="str">
        <f t="shared" si="4"/>
        <v/>
      </c>
      <c r="H37" s="57"/>
      <c r="I37" s="50" t="str">
        <f t="shared" si="5"/>
        <v/>
      </c>
      <c r="J37" s="169" t="str">
        <f t="shared" si="6"/>
        <v/>
      </c>
      <c r="K37" s="61"/>
      <c r="L37" s="74"/>
      <c r="M37" s="50" t="str">
        <f t="shared" si="7"/>
        <v/>
      </c>
      <c r="N37" s="169" t="str">
        <f t="shared" si="8"/>
        <v/>
      </c>
      <c r="O37" s="180"/>
      <c r="P37" s="138"/>
      <c r="Q37" s="139"/>
      <c r="R37" s="30">
        <f t="shared" si="0"/>
        <v>0</v>
      </c>
      <c r="S37" s="30">
        <f t="shared" si="1"/>
        <v>0</v>
      </c>
      <c r="T37" s="30">
        <f t="shared" si="2"/>
        <v>0</v>
      </c>
      <c r="U37" s="31"/>
    </row>
    <row r="38" spans="1:21" ht="27.75" customHeight="1">
      <c r="A38" s="32">
        <v>19</v>
      </c>
      <c r="B38" s="10"/>
      <c r="C38" s="54"/>
      <c r="D38" s="57"/>
      <c r="E38" s="56"/>
      <c r="F38" s="50" t="str">
        <f t="shared" si="3"/>
        <v/>
      </c>
      <c r="G38" s="172" t="str">
        <f t="shared" si="4"/>
        <v/>
      </c>
      <c r="H38" s="57"/>
      <c r="I38" s="50" t="str">
        <f t="shared" si="5"/>
        <v/>
      </c>
      <c r="J38" s="169" t="str">
        <f t="shared" si="6"/>
        <v/>
      </c>
      <c r="K38" s="61"/>
      <c r="L38" s="74"/>
      <c r="M38" s="50" t="str">
        <f t="shared" si="7"/>
        <v/>
      </c>
      <c r="N38" s="169" t="str">
        <f t="shared" si="8"/>
        <v/>
      </c>
      <c r="O38" s="180"/>
      <c r="P38" s="138"/>
      <c r="Q38" s="139"/>
      <c r="R38" s="30">
        <f t="shared" si="0"/>
        <v>0</v>
      </c>
      <c r="S38" s="30">
        <f t="shared" si="1"/>
        <v>0</v>
      </c>
      <c r="T38" s="30">
        <f t="shared" si="2"/>
        <v>0</v>
      </c>
      <c r="U38" s="31"/>
    </row>
    <row r="39" spans="1:21" ht="27.75" customHeight="1">
      <c r="A39" s="32">
        <v>20</v>
      </c>
      <c r="B39" s="10"/>
      <c r="C39" s="54"/>
      <c r="D39" s="57"/>
      <c r="E39" s="56"/>
      <c r="F39" s="50" t="str">
        <f t="shared" si="3"/>
        <v/>
      </c>
      <c r="G39" s="172" t="str">
        <f t="shared" si="4"/>
        <v/>
      </c>
      <c r="H39" s="57"/>
      <c r="I39" s="50" t="str">
        <f t="shared" si="5"/>
        <v/>
      </c>
      <c r="J39" s="169" t="str">
        <f t="shared" si="6"/>
        <v/>
      </c>
      <c r="K39" s="61"/>
      <c r="L39" s="74"/>
      <c r="M39" s="50" t="str">
        <f t="shared" si="7"/>
        <v/>
      </c>
      <c r="N39" s="169" t="str">
        <f t="shared" si="8"/>
        <v/>
      </c>
      <c r="O39" s="180"/>
      <c r="P39" s="138"/>
      <c r="Q39" s="139"/>
      <c r="R39" s="30">
        <f t="shared" si="0"/>
        <v>0</v>
      </c>
      <c r="S39" s="30">
        <f t="shared" si="1"/>
        <v>0</v>
      </c>
      <c r="T39" s="30">
        <f t="shared" si="2"/>
        <v>0</v>
      </c>
      <c r="U39" s="31"/>
    </row>
    <row r="40" spans="1:21" ht="27.75" customHeight="1">
      <c r="A40" s="32">
        <v>21</v>
      </c>
      <c r="B40" s="10"/>
      <c r="C40" s="54"/>
      <c r="D40" s="57"/>
      <c r="E40" s="56"/>
      <c r="F40" s="50" t="str">
        <f t="shared" si="3"/>
        <v/>
      </c>
      <c r="G40" s="172" t="str">
        <f t="shared" si="4"/>
        <v/>
      </c>
      <c r="H40" s="57"/>
      <c r="I40" s="50" t="str">
        <f t="shared" si="5"/>
        <v/>
      </c>
      <c r="J40" s="169" t="str">
        <f t="shared" si="6"/>
        <v/>
      </c>
      <c r="K40" s="61"/>
      <c r="L40" s="74"/>
      <c r="M40" s="50" t="str">
        <f t="shared" si="7"/>
        <v/>
      </c>
      <c r="N40" s="169" t="str">
        <f t="shared" si="8"/>
        <v/>
      </c>
      <c r="O40" s="180"/>
      <c r="P40" s="138"/>
      <c r="Q40" s="139"/>
      <c r="R40" s="30">
        <f t="shared" si="0"/>
        <v>0</v>
      </c>
      <c r="S40" s="30">
        <f t="shared" si="1"/>
        <v>0</v>
      </c>
      <c r="T40" s="30">
        <f t="shared" si="2"/>
        <v>0</v>
      </c>
      <c r="U40" s="31"/>
    </row>
    <row r="41" spans="1:21" ht="27.75" customHeight="1">
      <c r="A41" s="32">
        <v>22</v>
      </c>
      <c r="B41" s="10"/>
      <c r="C41" s="54"/>
      <c r="D41" s="57"/>
      <c r="E41" s="56"/>
      <c r="F41" s="50" t="str">
        <f t="shared" si="3"/>
        <v/>
      </c>
      <c r="G41" s="172" t="str">
        <f t="shared" si="4"/>
        <v/>
      </c>
      <c r="H41" s="57"/>
      <c r="I41" s="50" t="str">
        <f t="shared" si="5"/>
        <v/>
      </c>
      <c r="J41" s="169" t="str">
        <f t="shared" si="6"/>
        <v/>
      </c>
      <c r="K41" s="61"/>
      <c r="L41" s="74"/>
      <c r="M41" s="50" t="str">
        <f t="shared" si="7"/>
        <v/>
      </c>
      <c r="N41" s="169" t="str">
        <f t="shared" si="8"/>
        <v/>
      </c>
      <c r="O41" s="180"/>
      <c r="P41" s="138"/>
      <c r="Q41" s="139"/>
      <c r="R41" s="30">
        <f t="shared" si="0"/>
        <v>0</v>
      </c>
      <c r="S41" s="30">
        <f t="shared" si="1"/>
        <v>0</v>
      </c>
      <c r="T41" s="30">
        <f t="shared" si="2"/>
        <v>0</v>
      </c>
      <c r="U41" s="31"/>
    </row>
    <row r="42" spans="1:21" ht="27.75" customHeight="1">
      <c r="A42" s="32">
        <v>23</v>
      </c>
      <c r="B42" s="10"/>
      <c r="C42" s="54"/>
      <c r="D42" s="57"/>
      <c r="E42" s="56"/>
      <c r="F42" s="50" t="str">
        <f t="shared" si="3"/>
        <v/>
      </c>
      <c r="G42" s="172" t="str">
        <f t="shared" si="4"/>
        <v/>
      </c>
      <c r="H42" s="57"/>
      <c r="I42" s="50" t="str">
        <f t="shared" si="5"/>
        <v/>
      </c>
      <c r="J42" s="169" t="str">
        <f t="shared" si="6"/>
        <v/>
      </c>
      <c r="K42" s="61"/>
      <c r="L42" s="74"/>
      <c r="M42" s="50" t="str">
        <f t="shared" si="7"/>
        <v/>
      </c>
      <c r="N42" s="169" t="str">
        <f t="shared" si="8"/>
        <v/>
      </c>
      <c r="O42" s="180"/>
      <c r="P42" s="138"/>
      <c r="Q42" s="139"/>
      <c r="R42" s="30">
        <f t="shared" si="0"/>
        <v>0</v>
      </c>
      <c r="S42" s="30">
        <f t="shared" si="1"/>
        <v>0</v>
      </c>
      <c r="T42" s="30">
        <f t="shared" si="2"/>
        <v>0</v>
      </c>
      <c r="U42" s="31"/>
    </row>
    <row r="43" spans="1:21" ht="27.75" customHeight="1">
      <c r="A43" s="32">
        <v>24</v>
      </c>
      <c r="B43" s="10"/>
      <c r="C43" s="54"/>
      <c r="D43" s="57"/>
      <c r="E43" s="56"/>
      <c r="F43" s="50" t="str">
        <f t="shared" si="3"/>
        <v/>
      </c>
      <c r="G43" s="172" t="str">
        <f t="shared" si="4"/>
        <v/>
      </c>
      <c r="H43" s="57"/>
      <c r="I43" s="50" t="str">
        <f t="shared" si="5"/>
        <v/>
      </c>
      <c r="J43" s="169" t="str">
        <f t="shared" si="6"/>
        <v/>
      </c>
      <c r="K43" s="61"/>
      <c r="L43" s="74"/>
      <c r="M43" s="50" t="str">
        <f t="shared" si="7"/>
        <v/>
      </c>
      <c r="N43" s="169" t="str">
        <f t="shared" si="8"/>
        <v/>
      </c>
      <c r="O43" s="180"/>
      <c r="P43" s="138"/>
      <c r="Q43" s="139"/>
      <c r="R43" s="30">
        <f t="shared" si="0"/>
        <v>0</v>
      </c>
      <c r="S43" s="30">
        <f t="shared" si="1"/>
        <v>0</v>
      </c>
      <c r="T43" s="30">
        <f t="shared" si="2"/>
        <v>0</v>
      </c>
      <c r="U43" s="31"/>
    </row>
    <row r="44" spans="1:21" ht="27.75" customHeight="1">
      <c r="A44" s="32">
        <v>25</v>
      </c>
      <c r="B44" s="10"/>
      <c r="C44" s="54"/>
      <c r="D44" s="57"/>
      <c r="E44" s="56"/>
      <c r="F44" s="50" t="str">
        <f t="shared" si="3"/>
        <v/>
      </c>
      <c r="G44" s="172" t="str">
        <f t="shared" si="4"/>
        <v/>
      </c>
      <c r="H44" s="57"/>
      <c r="I44" s="50" t="str">
        <f t="shared" si="5"/>
        <v/>
      </c>
      <c r="J44" s="169" t="str">
        <f t="shared" si="6"/>
        <v/>
      </c>
      <c r="K44" s="61"/>
      <c r="L44" s="74"/>
      <c r="M44" s="50" t="str">
        <f t="shared" si="7"/>
        <v/>
      </c>
      <c r="N44" s="169" t="str">
        <f t="shared" si="8"/>
        <v/>
      </c>
      <c r="O44" s="180"/>
      <c r="P44" s="138"/>
      <c r="Q44" s="139"/>
      <c r="R44" s="30">
        <f t="shared" si="0"/>
        <v>0</v>
      </c>
      <c r="S44" s="30">
        <f t="shared" si="1"/>
        <v>0</v>
      </c>
      <c r="T44" s="30">
        <f t="shared" si="2"/>
        <v>0</v>
      </c>
      <c r="U44" s="31"/>
    </row>
    <row r="45" spans="1:21" ht="27.75" customHeight="1">
      <c r="A45" s="32">
        <v>26</v>
      </c>
      <c r="B45" s="10"/>
      <c r="C45" s="54"/>
      <c r="D45" s="57"/>
      <c r="E45" s="56"/>
      <c r="F45" s="50" t="str">
        <f t="shared" si="3"/>
        <v/>
      </c>
      <c r="G45" s="172" t="str">
        <f t="shared" si="4"/>
        <v/>
      </c>
      <c r="H45" s="57"/>
      <c r="I45" s="50" t="str">
        <f t="shared" si="5"/>
        <v/>
      </c>
      <c r="J45" s="169" t="str">
        <f t="shared" si="6"/>
        <v/>
      </c>
      <c r="K45" s="61"/>
      <c r="L45" s="74"/>
      <c r="M45" s="50" t="str">
        <f t="shared" si="7"/>
        <v/>
      </c>
      <c r="N45" s="169" t="str">
        <f t="shared" si="8"/>
        <v/>
      </c>
      <c r="O45" s="180"/>
      <c r="P45" s="138"/>
      <c r="Q45" s="139"/>
      <c r="R45" s="30">
        <f t="shared" si="0"/>
        <v>0</v>
      </c>
      <c r="S45" s="30">
        <f t="shared" si="1"/>
        <v>0</v>
      </c>
      <c r="T45" s="30">
        <f t="shared" si="2"/>
        <v>0</v>
      </c>
      <c r="U45" s="31"/>
    </row>
    <row r="46" spans="1:21" ht="27.75" customHeight="1">
      <c r="A46" s="32">
        <v>27</v>
      </c>
      <c r="B46" s="10"/>
      <c r="C46" s="54"/>
      <c r="D46" s="57"/>
      <c r="E46" s="56"/>
      <c r="F46" s="50" t="str">
        <f t="shared" si="3"/>
        <v/>
      </c>
      <c r="G46" s="172" t="str">
        <f t="shared" si="4"/>
        <v/>
      </c>
      <c r="H46" s="57"/>
      <c r="I46" s="50" t="str">
        <f t="shared" si="5"/>
        <v/>
      </c>
      <c r="J46" s="169" t="str">
        <f t="shared" si="6"/>
        <v/>
      </c>
      <c r="K46" s="61"/>
      <c r="L46" s="74"/>
      <c r="M46" s="50" t="str">
        <f t="shared" si="7"/>
        <v/>
      </c>
      <c r="N46" s="169" t="str">
        <f t="shared" si="8"/>
        <v/>
      </c>
      <c r="O46" s="180"/>
      <c r="P46" s="138"/>
      <c r="Q46" s="139"/>
      <c r="R46" s="30">
        <f t="shared" si="0"/>
        <v>0</v>
      </c>
      <c r="S46" s="30">
        <f t="shared" si="1"/>
        <v>0</v>
      </c>
      <c r="T46" s="30">
        <f t="shared" si="2"/>
        <v>0</v>
      </c>
      <c r="U46" s="31"/>
    </row>
    <row r="47" spans="1:21" ht="27.75" customHeight="1">
      <c r="A47" s="32">
        <v>28</v>
      </c>
      <c r="B47" s="10"/>
      <c r="C47" s="54"/>
      <c r="D47" s="57"/>
      <c r="E47" s="56"/>
      <c r="F47" s="50" t="str">
        <f t="shared" si="3"/>
        <v/>
      </c>
      <c r="G47" s="172" t="str">
        <f t="shared" si="4"/>
        <v/>
      </c>
      <c r="H47" s="57"/>
      <c r="I47" s="50" t="str">
        <f t="shared" si="5"/>
        <v/>
      </c>
      <c r="J47" s="169" t="str">
        <f t="shared" si="6"/>
        <v/>
      </c>
      <c r="K47" s="61"/>
      <c r="L47" s="74"/>
      <c r="M47" s="50" t="str">
        <f t="shared" si="7"/>
        <v/>
      </c>
      <c r="N47" s="169" t="str">
        <f t="shared" si="8"/>
        <v/>
      </c>
      <c r="O47" s="180"/>
      <c r="P47" s="138"/>
      <c r="Q47" s="139"/>
      <c r="R47" s="30">
        <f t="shared" si="0"/>
        <v>0</v>
      </c>
      <c r="S47" s="30">
        <f t="shared" si="1"/>
        <v>0</v>
      </c>
      <c r="T47" s="30">
        <f t="shared" si="2"/>
        <v>0</v>
      </c>
      <c r="U47" s="31"/>
    </row>
    <row r="48" spans="1:21" ht="27.75" customHeight="1">
      <c r="A48" s="32">
        <v>29</v>
      </c>
      <c r="B48" s="10"/>
      <c r="C48" s="54"/>
      <c r="D48" s="57"/>
      <c r="E48" s="56"/>
      <c r="F48" s="50" t="str">
        <f t="shared" si="3"/>
        <v/>
      </c>
      <c r="G48" s="172" t="str">
        <f t="shared" si="4"/>
        <v/>
      </c>
      <c r="H48" s="57"/>
      <c r="I48" s="50" t="str">
        <f t="shared" si="5"/>
        <v/>
      </c>
      <c r="J48" s="169" t="str">
        <f t="shared" si="6"/>
        <v/>
      </c>
      <c r="K48" s="61"/>
      <c r="L48" s="74"/>
      <c r="M48" s="50" t="str">
        <f t="shared" si="7"/>
        <v/>
      </c>
      <c r="N48" s="169" t="str">
        <f t="shared" si="8"/>
        <v/>
      </c>
      <c r="O48" s="180"/>
      <c r="P48" s="138"/>
      <c r="Q48" s="139"/>
      <c r="R48" s="30">
        <f t="shared" si="0"/>
        <v>0</v>
      </c>
      <c r="S48" s="30">
        <f t="shared" si="1"/>
        <v>0</v>
      </c>
      <c r="T48" s="30">
        <f t="shared" si="2"/>
        <v>0</v>
      </c>
      <c r="U48" s="31"/>
    </row>
    <row r="49" spans="1:21" ht="27.75" customHeight="1" thickBot="1">
      <c r="A49" s="33">
        <v>30</v>
      </c>
      <c r="B49" s="11"/>
      <c r="C49" s="55"/>
      <c r="D49" s="58"/>
      <c r="E49" s="71"/>
      <c r="F49" s="51" t="str">
        <f t="shared" si="3"/>
        <v/>
      </c>
      <c r="G49" s="173" t="str">
        <f t="shared" si="4"/>
        <v/>
      </c>
      <c r="H49" s="58"/>
      <c r="I49" s="51" t="str">
        <f t="shared" si="5"/>
        <v/>
      </c>
      <c r="J49" s="170" t="str">
        <f t="shared" si="6"/>
        <v/>
      </c>
      <c r="K49" s="62"/>
      <c r="L49" s="75"/>
      <c r="M49" s="51" t="str">
        <f t="shared" si="7"/>
        <v/>
      </c>
      <c r="N49" s="170" t="str">
        <f t="shared" si="8"/>
        <v/>
      </c>
      <c r="O49" s="181"/>
      <c r="P49" s="140"/>
      <c r="Q49" s="141"/>
      <c r="R49" s="30">
        <f t="shared" si="0"/>
        <v>0</v>
      </c>
      <c r="S49" s="30">
        <f t="shared" si="1"/>
        <v>0</v>
      </c>
      <c r="T49" s="30">
        <f t="shared" si="2"/>
        <v>0</v>
      </c>
      <c r="U49" s="31"/>
    </row>
    <row r="50" spans="1:21" ht="27.75" customHeight="1" thickBot="1">
      <c r="B50" s="34"/>
      <c r="C50" s="34"/>
      <c r="D50" s="35"/>
      <c r="E50" s="35"/>
      <c r="F50" s="36"/>
      <c r="G50" s="36"/>
      <c r="H50" s="35"/>
      <c r="I50" s="36"/>
      <c r="J50" s="36"/>
      <c r="K50" s="37"/>
      <c r="L50" s="37"/>
      <c r="M50" s="36"/>
      <c r="N50" s="36"/>
    </row>
    <row r="51" spans="1:21" ht="27.75" customHeight="1">
      <c r="B51" s="108" t="s">
        <v>13</v>
      </c>
      <c r="C51" s="108"/>
      <c r="D51" s="20" t="e">
        <f t="shared" ref="D51:M51" si="9">AVERAGE(D20:D49)</f>
        <v>#DIV/0!</v>
      </c>
      <c r="E51" s="21" t="e">
        <f t="shared" si="9"/>
        <v>#DIV/0!</v>
      </c>
      <c r="F51" s="78" t="e">
        <f t="shared" si="9"/>
        <v>#DIV/0!</v>
      </c>
      <c r="G51" s="13" t="e">
        <f t="shared" si="9"/>
        <v>#DIV/0!</v>
      </c>
      <c r="H51" s="20" t="e">
        <f t="shared" si="9"/>
        <v>#DIV/0!</v>
      </c>
      <c r="I51" s="81" t="e">
        <f t="shared" si="9"/>
        <v>#DIV/0!</v>
      </c>
      <c r="J51" s="15" t="e">
        <f t="shared" ref="J51" si="10">AVERAGE(J20:J49)</f>
        <v>#DIV/0!</v>
      </c>
      <c r="K51" s="66" t="e">
        <f t="shared" si="9"/>
        <v>#DIV/0!</v>
      </c>
      <c r="L51" s="69" t="e">
        <f t="shared" si="9"/>
        <v>#DIV/0!</v>
      </c>
      <c r="M51" s="81" t="e">
        <f t="shared" si="9"/>
        <v>#DIV/0!</v>
      </c>
      <c r="N51" s="15" t="e">
        <f t="shared" ref="N51" si="11">AVERAGE(N20:N49)</f>
        <v>#DIV/0!</v>
      </c>
      <c r="O51" s="19"/>
      <c r="P51" s="38"/>
    </row>
    <row r="52" spans="1:21" ht="27.75" customHeight="1">
      <c r="B52" s="108" t="s">
        <v>2</v>
      </c>
      <c r="C52" s="108"/>
      <c r="D52" s="22">
        <f>MIN(D20:D49)</f>
        <v>0</v>
      </c>
      <c r="E52" s="23">
        <f t="shared" ref="E52:M52" si="12">MIN(E20:E49)</f>
        <v>0</v>
      </c>
      <c r="F52" s="79">
        <f t="shared" si="12"/>
        <v>0</v>
      </c>
      <c r="G52" s="77">
        <f t="shared" si="12"/>
        <v>0</v>
      </c>
      <c r="H52" s="22">
        <f t="shared" si="12"/>
        <v>0</v>
      </c>
      <c r="I52" s="82">
        <f t="shared" si="12"/>
        <v>0</v>
      </c>
      <c r="J52" s="84">
        <f t="shared" ref="J52" si="13">MIN(J20:J49)</f>
        <v>0</v>
      </c>
      <c r="K52" s="67">
        <f t="shared" si="12"/>
        <v>0</v>
      </c>
      <c r="L52" s="65">
        <f t="shared" si="12"/>
        <v>0</v>
      </c>
      <c r="M52" s="82">
        <f t="shared" si="12"/>
        <v>0</v>
      </c>
      <c r="N52" s="84">
        <f t="shared" ref="N52" si="14">MIN(N20:N49)</f>
        <v>0</v>
      </c>
      <c r="O52" s="19"/>
      <c r="P52" s="39"/>
    </row>
    <row r="53" spans="1:21" ht="27.75" customHeight="1" thickBot="1">
      <c r="B53" s="108" t="s">
        <v>3</v>
      </c>
      <c r="C53" s="108"/>
      <c r="D53" s="24">
        <f>MAX(D20:D49)</f>
        <v>0</v>
      </c>
      <c r="E53" s="25">
        <f t="shared" ref="E53:M53" si="15">MAX(E20:E49)</f>
        <v>0</v>
      </c>
      <c r="F53" s="80">
        <f t="shared" si="15"/>
        <v>0</v>
      </c>
      <c r="G53" s="16">
        <f t="shared" si="15"/>
        <v>0</v>
      </c>
      <c r="H53" s="24">
        <f t="shared" si="15"/>
        <v>0</v>
      </c>
      <c r="I53" s="83">
        <f t="shared" si="15"/>
        <v>0</v>
      </c>
      <c r="J53" s="17">
        <f t="shared" ref="J53" si="16">MAX(J20:J49)</f>
        <v>0</v>
      </c>
      <c r="K53" s="68">
        <f t="shared" si="15"/>
        <v>0</v>
      </c>
      <c r="L53" s="70">
        <f t="shared" si="15"/>
        <v>0</v>
      </c>
      <c r="M53" s="83">
        <f t="shared" si="15"/>
        <v>0</v>
      </c>
      <c r="N53" s="17">
        <f t="shared" ref="N53" si="17">MAX(N20:N49)</f>
        <v>0</v>
      </c>
      <c r="O53" s="19"/>
      <c r="P53" s="39"/>
    </row>
    <row r="54" spans="1:21" ht="27.75" customHeight="1">
      <c r="B54" s="18"/>
      <c r="C54" s="18"/>
      <c r="D54" s="40"/>
      <c r="E54" s="40"/>
      <c r="F54" s="14"/>
      <c r="G54" s="14"/>
      <c r="H54" s="40"/>
      <c r="I54" s="14"/>
      <c r="J54" s="14"/>
      <c r="K54" s="40"/>
      <c r="L54" s="40"/>
      <c r="M54" s="14"/>
      <c r="N54" s="14"/>
      <c r="O54" s="19"/>
      <c r="P54" s="39"/>
    </row>
    <row r="55" spans="1:21" ht="27.75" customHeight="1" thickBot="1"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1:21" ht="27.75" customHeight="1">
      <c r="B56" s="95" t="s">
        <v>14</v>
      </c>
      <c r="C56" s="96"/>
      <c r="D56" s="41"/>
      <c r="E56" s="42"/>
      <c r="F56" s="42"/>
      <c r="G56" s="42"/>
      <c r="H56" s="41"/>
      <c r="I56" s="42"/>
      <c r="J56" s="42"/>
      <c r="K56" s="41"/>
      <c r="L56" s="42"/>
      <c r="M56" s="42"/>
      <c r="N56" s="42"/>
      <c r="O56" s="42"/>
      <c r="P56" s="95" t="s">
        <v>17</v>
      </c>
      <c r="Q56" s="96"/>
    </row>
    <row r="57" spans="1:21" ht="27.75" customHeight="1">
      <c r="B57" s="97"/>
      <c r="C57" s="98"/>
      <c r="D57" s="41"/>
      <c r="E57" s="43"/>
      <c r="F57" s="43"/>
      <c r="G57" s="43"/>
      <c r="H57" s="41"/>
      <c r="I57" s="43"/>
      <c r="J57" s="43"/>
      <c r="K57" s="41"/>
      <c r="L57" s="43"/>
      <c r="M57" s="43"/>
      <c r="N57" s="43"/>
      <c r="O57" s="43"/>
      <c r="P57" s="44"/>
      <c r="Q57" s="45"/>
    </row>
    <row r="58" spans="1:21" ht="27.75" customHeight="1">
      <c r="B58" s="97"/>
      <c r="C58" s="98"/>
      <c r="D58" s="41"/>
      <c r="E58" s="43"/>
      <c r="F58" s="43"/>
      <c r="G58" s="43"/>
      <c r="H58" s="41"/>
      <c r="I58" s="43"/>
      <c r="J58" s="43"/>
      <c r="K58" s="41"/>
      <c r="L58" s="43"/>
      <c r="M58" s="43"/>
      <c r="N58" s="43"/>
      <c r="O58" s="43"/>
      <c r="P58" s="46" t="s">
        <v>18</v>
      </c>
      <c r="Q58" s="45"/>
    </row>
    <row r="59" spans="1:21" ht="27.75" customHeight="1">
      <c r="B59" s="88"/>
      <c r="C59" s="89"/>
      <c r="D59" s="41"/>
      <c r="E59" s="43"/>
      <c r="F59" s="43"/>
      <c r="G59" s="43"/>
      <c r="H59" s="41"/>
      <c r="I59" s="43"/>
      <c r="J59" s="43"/>
      <c r="K59" s="41"/>
      <c r="L59" s="43"/>
      <c r="M59" s="43"/>
      <c r="N59" s="43"/>
      <c r="O59" s="43"/>
      <c r="P59" s="47"/>
      <c r="Q59" s="45"/>
    </row>
    <row r="60" spans="1:21" ht="27.75" customHeight="1">
      <c r="B60" s="88"/>
      <c r="C60" s="89"/>
      <c r="D60" s="41"/>
      <c r="E60" s="43"/>
      <c r="F60" s="43"/>
      <c r="G60" s="43"/>
      <c r="H60" s="41"/>
      <c r="I60" s="43"/>
      <c r="J60" s="43"/>
      <c r="K60" s="41"/>
      <c r="L60" s="43"/>
      <c r="M60" s="43"/>
      <c r="N60" s="43"/>
      <c r="O60" s="43"/>
      <c r="P60" s="46" t="s">
        <v>9</v>
      </c>
      <c r="Q60" s="45"/>
    </row>
    <row r="61" spans="1:21" ht="27.75" customHeight="1">
      <c r="B61" s="88"/>
      <c r="C61" s="89"/>
      <c r="D61" s="41"/>
      <c r="E61" s="43"/>
      <c r="F61" s="43"/>
      <c r="G61" s="43"/>
      <c r="H61" s="41"/>
      <c r="I61" s="43"/>
      <c r="J61" s="43"/>
      <c r="K61" s="41"/>
      <c r="L61" s="43"/>
      <c r="M61" s="43"/>
      <c r="N61" s="43"/>
      <c r="O61" s="43"/>
      <c r="P61" s="44"/>
      <c r="Q61" s="45"/>
    </row>
    <row r="62" spans="1:21" ht="27.75" customHeight="1" thickBot="1">
      <c r="B62" s="90"/>
      <c r="C62" s="91"/>
      <c r="D62" s="41"/>
      <c r="E62" s="43"/>
      <c r="F62" s="43"/>
      <c r="G62" s="43"/>
      <c r="H62" s="41"/>
      <c r="I62" s="43"/>
      <c r="J62" s="43"/>
      <c r="K62" s="41"/>
      <c r="L62" s="43"/>
      <c r="M62" s="43"/>
      <c r="N62" s="43"/>
      <c r="O62" s="43"/>
      <c r="P62" s="48"/>
      <c r="Q62" s="49"/>
    </row>
  </sheetData>
  <sheetProtection sheet="1" objects="1" scenarios="1" selectLockedCells="1"/>
  <mergeCells count="69">
    <mergeCell ref="P40:Q40"/>
    <mergeCell ref="P41:Q41"/>
    <mergeCell ref="P42:Q42"/>
    <mergeCell ref="P48:Q48"/>
    <mergeCell ref="P49:Q49"/>
    <mergeCell ref="P43:Q43"/>
    <mergeCell ref="P44:Q44"/>
    <mergeCell ref="P45:Q45"/>
    <mergeCell ref="P46:Q46"/>
    <mergeCell ref="P47:Q47"/>
    <mergeCell ref="P35:Q35"/>
    <mergeCell ref="P36:Q36"/>
    <mergeCell ref="P37:Q37"/>
    <mergeCell ref="P38:Q38"/>
    <mergeCell ref="P39:Q39"/>
    <mergeCell ref="P30:Q30"/>
    <mergeCell ref="P31:Q31"/>
    <mergeCell ref="P32:Q32"/>
    <mergeCell ref="P33:Q33"/>
    <mergeCell ref="P34:Q34"/>
    <mergeCell ref="P25:Q25"/>
    <mergeCell ref="P26:Q26"/>
    <mergeCell ref="P27:Q27"/>
    <mergeCell ref="P28:Q28"/>
    <mergeCell ref="P29:Q29"/>
    <mergeCell ref="P20:Q20"/>
    <mergeCell ref="P21:Q21"/>
    <mergeCell ref="P22:Q22"/>
    <mergeCell ref="P23:Q23"/>
    <mergeCell ref="P24:Q24"/>
    <mergeCell ref="B3:Q3"/>
    <mergeCell ref="B2:Q2"/>
    <mergeCell ref="F18:F19"/>
    <mergeCell ref="H18:H19"/>
    <mergeCell ref="B5:Q5"/>
    <mergeCell ref="B6:Q6"/>
    <mergeCell ref="O15:O19"/>
    <mergeCell ref="D16:G16"/>
    <mergeCell ref="D17:G17"/>
    <mergeCell ref="H16:J16"/>
    <mergeCell ref="H17:J17"/>
    <mergeCell ref="H15:J15"/>
    <mergeCell ref="N18:N19"/>
    <mergeCell ref="K17:N17"/>
    <mergeCell ref="P15:Q19"/>
    <mergeCell ref="P56:Q56"/>
    <mergeCell ref="B15:C19"/>
    <mergeCell ref="D18:D19"/>
    <mergeCell ref="E18:E19"/>
    <mergeCell ref="B51:C51"/>
    <mergeCell ref="B52:C52"/>
    <mergeCell ref="B53:C53"/>
    <mergeCell ref="I18:I19"/>
    <mergeCell ref="K18:K19"/>
    <mergeCell ref="L18:L19"/>
    <mergeCell ref="M18:M19"/>
    <mergeCell ref="G18:G19"/>
    <mergeCell ref="J18:J19"/>
    <mergeCell ref="D15:G15"/>
    <mergeCell ref="K15:N15"/>
    <mergeCell ref="K16:N16"/>
    <mergeCell ref="B61:C61"/>
    <mergeCell ref="B62:C62"/>
    <mergeCell ref="A15:A19"/>
    <mergeCell ref="B56:C56"/>
    <mergeCell ref="B57:C57"/>
    <mergeCell ref="B58:C58"/>
    <mergeCell ref="B59:C59"/>
    <mergeCell ref="B60:C60"/>
  </mergeCells>
  <phoneticPr fontId="0" type="noConversion"/>
  <pageMargins left="0.39370078740157483" right="0.19685039370078741" top="0.19685039370078741" bottom="0.19685039370078741" header="0.19685039370078741" footer="0.19685039370078741"/>
  <pageSetup paperSize="9" scale="63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opLeftCell="B1" zoomScale="150" zoomScaleNormal="150" workbookViewId="0">
      <selection activeCell="C1" sqref="C1"/>
    </sheetView>
  </sheetViews>
  <sheetFormatPr baseColWidth="10" defaultRowHeight="12.75"/>
  <cols>
    <col min="1" max="1" width="7.85546875" customWidth="1"/>
    <col min="5" max="5" width="3.42578125" customWidth="1"/>
    <col min="7" max="7" width="13.42578125" customWidth="1"/>
    <col min="9" max="9" width="3.42578125" customWidth="1"/>
  </cols>
  <sheetData>
    <row r="1" spans="1:12">
      <c r="A1" t="s">
        <v>0</v>
      </c>
      <c r="C1" s="7"/>
    </row>
    <row r="2" spans="1:12" ht="33" customHeight="1">
      <c r="A2" s="142" t="s">
        <v>45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3.5" thickBot="1"/>
    <row r="4" spans="1:12" ht="13.5" thickBot="1">
      <c r="B4" s="151" t="s">
        <v>25</v>
      </c>
      <c r="C4" s="152"/>
      <c r="D4" s="153"/>
      <c r="F4" s="151" t="s">
        <v>26</v>
      </c>
      <c r="G4" s="152"/>
      <c r="H4" s="153"/>
      <c r="J4" s="151" t="s">
        <v>27</v>
      </c>
      <c r="K4" s="152"/>
      <c r="L4" s="153"/>
    </row>
    <row r="6" spans="1:12" ht="13.5" thickBot="1"/>
    <row r="7" spans="1:12">
      <c r="B7" s="154" t="s">
        <v>6</v>
      </c>
      <c r="C7" s="155"/>
      <c r="D7" s="4" t="s">
        <v>5</v>
      </c>
      <c r="F7" s="154" t="s">
        <v>6</v>
      </c>
      <c r="G7" s="155"/>
      <c r="H7" s="4" t="s">
        <v>5</v>
      </c>
      <c r="J7" s="154" t="s">
        <v>6</v>
      </c>
      <c r="K7" s="155"/>
      <c r="L7" s="4" t="s">
        <v>5</v>
      </c>
    </row>
    <row r="8" spans="1:12" ht="13.5" thickBot="1">
      <c r="B8" s="2"/>
      <c r="C8" s="3"/>
      <c r="D8" s="1"/>
      <c r="F8" s="2"/>
      <c r="G8" s="3"/>
      <c r="H8" s="1"/>
      <c r="J8" s="2"/>
      <c r="K8" s="3"/>
      <c r="L8" s="1"/>
    </row>
    <row r="9" spans="1:12">
      <c r="B9" s="156" t="s">
        <v>2</v>
      </c>
      <c r="C9" s="157"/>
      <c r="D9" s="160">
        <f>'TABLEAU RECAP'!G52</f>
        <v>0</v>
      </c>
      <c r="F9" s="156" t="s">
        <v>2</v>
      </c>
      <c r="G9" s="157"/>
      <c r="H9" s="160">
        <f>'TABLEAU RECAP'!J52</f>
        <v>0</v>
      </c>
      <c r="J9" s="156" t="s">
        <v>2</v>
      </c>
      <c r="K9" s="157"/>
      <c r="L9" s="160">
        <f>'TABLEAU RECAP'!N52</f>
        <v>0</v>
      </c>
    </row>
    <row r="10" spans="1:12" ht="13.5" thickBot="1">
      <c r="B10" s="158"/>
      <c r="C10" s="159"/>
      <c r="D10" s="161"/>
      <c r="F10" s="158"/>
      <c r="G10" s="159"/>
      <c r="H10" s="161"/>
      <c r="J10" s="158"/>
      <c r="K10" s="159"/>
      <c r="L10" s="161"/>
    </row>
    <row r="11" spans="1:12">
      <c r="B11" s="156" t="s">
        <v>3</v>
      </c>
      <c r="C11" s="157"/>
      <c r="D11" s="160">
        <f>'TABLEAU RECAP'!G53</f>
        <v>0</v>
      </c>
      <c r="F11" s="156" t="s">
        <v>3</v>
      </c>
      <c r="G11" s="157"/>
      <c r="H11" s="160">
        <f>'TABLEAU RECAP'!J53</f>
        <v>0</v>
      </c>
      <c r="J11" s="156" t="s">
        <v>3</v>
      </c>
      <c r="K11" s="157"/>
      <c r="L11" s="160">
        <f>'TABLEAU RECAP'!N53</f>
        <v>0</v>
      </c>
    </row>
    <row r="12" spans="1:12" ht="13.5" thickBot="1">
      <c r="B12" s="158"/>
      <c r="C12" s="159"/>
      <c r="D12" s="161"/>
      <c r="F12" s="158"/>
      <c r="G12" s="159"/>
      <c r="H12" s="161"/>
      <c r="J12" s="158"/>
      <c r="K12" s="159"/>
      <c r="L12" s="161"/>
    </row>
    <row r="13" spans="1:12">
      <c r="B13" s="156" t="s">
        <v>4</v>
      </c>
      <c r="C13" s="157"/>
      <c r="D13" s="160" t="e">
        <f>'TABLEAU RECAP'!G51</f>
        <v>#DIV/0!</v>
      </c>
      <c r="F13" s="156" t="s">
        <v>4</v>
      </c>
      <c r="G13" s="157"/>
      <c r="H13" s="160" t="e">
        <f>'TABLEAU RECAP'!J51</f>
        <v>#DIV/0!</v>
      </c>
      <c r="J13" s="156" t="s">
        <v>4</v>
      </c>
      <c r="K13" s="157"/>
      <c r="L13" s="160" t="e">
        <f>'TABLEAU RECAP'!N51</f>
        <v>#DIV/0!</v>
      </c>
    </row>
    <row r="14" spans="1:12" ht="13.5" thickBot="1">
      <c r="B14" s="158"/>
      <c r="C14" s="159"/>
      <c r="D14" s="161"/>
      <c r="F14" s="158"/>
      <c r="G14" s="159"/>
      <c r="H14" s="161"/>
      <c r="J14" s="158"/>
      <c r="K14" s="159"/>
      <c r="L14" s="161"/>
    </row>
    <row r="15" spans="1:12">
      <c r="B15" s="143" t="s">
        <v>32</v>
      </c>
      <c r="C15" s="144"/>
      <c r="D15" s="147">
        <f>COUNTIFS('TABLEAU RECAP'!$G$20:$G$49,"&lt;=4,5")</f>
        <v>0</v>
      </c>
      <c r="F15" s="143" t="s">
        <v>32</v>
      </c>
      <c r="G15" s="144"/>
      <c r="H15" s="147">
        <f>COUNTIFS('TABLEAU RECAP'!$J$20:$J$49,"&lt;=4,5")</f>
        <v>0</v>
      </c>
      <c r="J15" s="143" t="s">
        <v>32</v>
      </c>
      <c r="K15" s="144"/>
      <c r="L15" s="147">
        <f>COUNTIFS('TABLEAU RECAP'!$N$20:$N$49,"&lt;=4,5")</f>
        <v>0</v>
      </c>
    </row>
    <row r="16" spans="1:12" ht="13.5" thickBot="1">
      <c r="B16" s="145"/>
      <c r="C16" s="146"/>
      <c r="D16" s="148"/>
      <c r="F16" s="145"/>
      <c r="G16" s="146"/>
      <c r="H16" s="148"/>
      <c r="J16" s="145"/>
      <c r="K16" s="146"/>
      <c r="L16" s="148"/>
    </row>
    <row r="17" spans="2:12">
      <c r="B17" s="143" t="s">
        <v>33</v>
      </c>
      <c r="C17" s="144"/>
      <c r="D17" s="147">
        <f>COUNTIFS('TABLEAU RECAP'!$G$20:$G$49,"&gt;=5",'TABLEAU RECAP'!$G$20:$G$49,"&lt;=9,5")</f>
        <v>0</v>
      </c>
      <c r="F17" s="143" t="s">
        <v>33</v>
      </c>
      <c r="G17" s="144"/>
      <c r="H17" s="147">
        <f>COUNTIFS('TABLEAU RECAP'!$J$20:$J$49,"&gt;=5",'TABLEAU RECAP'!$J$20:$J$49,"&lt;=9,5")</f>
        <v>0</v>
      </c>
      <c r="J17" s="143" t="s">
        <v>33</v>
      </c>
      <c r="K17" s="144"/>
      <c r="L17" s="147">
        <f>COUNTIFS('TABLEAU RECAP'!$N$20:$N$49,"&gt;=5",'TABLEAU RECAP'!$N$20:$N$49,"&lt;=9,5")</f>
        <v>0</v>
      </c>
    </row>
    <row r="18" spans="2:12" ht="13.5" thickBot="1">
      <c r="B18" s="145"/>
      <c r="C18" s="146"/>
      <c r="D18" s="148"/>
      <c r="F18" s="145"/>
      <c r="G18" s="146"/>
      <c r="H18" s="148"/>
      <c r="J18" s="145"/>
      <c r="K18" s="146"/>
      <c r="L18" s="148"/>
    </row>
    <row r="19" spans="2:12">
      <c r="B19" s="143" t="s">
        <v>34</v>
      </c>
      <c r="C19" s="144"/>
      <c r="D19" s="147">
        <f>COUNTIFS('TABLEAU RECAP'!$G$20:$G$49,"&gt;=10",'TABLEAU RECAP'!$G$20:$G$49,"&lt;=14,5")</f>
        <v>0</v>
      </c>
      <c r="F19" s="143" t="s">
        <v>34</v>
      </c>
      <c r="G19" s="144"/>
      <c r="H19" s="147">
        <f>COUNTIFS('TABLEAU RECAP'!$J$20:$J$49,"&gt;=10",'TABLEAU RECAP'!$J$20:$J$49,"&lt;=14,5")</f>
        <v>0</v>
      </c>
      <c r="J19" s="143" t="s">
        <v>34</v>
      </c>
      <c r="K19" s="144"/>
      <c r="L19" s="147">
        <f>COUNTIFS('TABLEAU RECAP'!$N$20:$N$49,"&gt;=10",'TABLEAU RECAP'!$N$20:$N$49,"&lt;=14,5")</f>
        <v>0</v>
      </c>
    </row>
    <row r="20" spans="2:12" ht="13.5" thickBot="1">
      <c r="B20" s="145"/>
      <c r="C20" s="146"/>
      <c r="D20" s="148"/>
      <c r="F20" s="145"/>
      <c r="G20" s="146"/>
      <c r="H20" s="148"/>
      <c r="J20" s="145"/>
      <c r="K20" s="146"/>
      <c r="L20" s="148"/>
    </row>
    <row r="21" spans="2:12">
      <c r="B21" s="149" t="s">
        <v>35</v>
      </c>
      <c r="C21" s="150"/>
      <c r="D21" s="147">
        <f>COUNTIFS('TABLEAU RECAP'!$G$20:$G$49,"&gt;=15")</f>
        <v>0</v>
      </c>
      <c r="F21" s="149" t="s">
        <v>35</v>
      </c>
      <c r="G21" s="150"/>
      <c r="H21" s="147">
        <f>COUNTIFS('TABLEAU RECAP'!$J$20:$J$49,"&gt;=15")</f>
        <v>0</v>
      </c>
      <c r="J21" s="149" t="s">
        <v>35</v>
      </c>
      <c r="K21" s="150"/>
      <c r="L21" s="147">
        <f>COUNTIFS('TABLEAU RECAP'!$N$20:$N$49,"&gt;=15")</f>
        <v>0</v>
      </c>
    </row>
    <row r="22" spans="2:12" ht="13.5" thickBot="1">
      <c r="B22" s="145"/>
      <c r="C22" s="146"/>
      <c r="D22" s="148"/>
      <c r="F22" s="145"/>
      <c r="G22" s="146"/>
      <c r="H22" s="148"/>
      <c r="J22" s="145"/>
      <c r="K22" s="146"/>
      <c r="L22" s="148"/>
    </row>
    <row r="23" spans="2:12">
      <c r="B23" s="143" t="s">
        <v>31</v>
      </c>
      <c r="C23" s="144"/>
      <c r="D23" s="147">
        <f>COUNTIFS('TABLEAU RECAP'!$G$20:$G$49,"&gt;=10")</f>
        <v>0</v>
      </c>
      <c r="F23" s="143" t="s">
        <v>31</v>
      </c>
      <c r="G23" s="144"/>
      <c r="H23" s="147">
        <f>COUNTIFS('TABLEAU RECAP'!$J$20:$J$49,"&gt;=10")</f>
        <v>0</v>
      </c>
      <c r="J23" s="143" t="s">
        <v>31</v>
      </c>
      <c r="K23" s="144"/>
      <c r="L23" s="147">
        <f>COUNTIFS('TABLEAU RECAP'!$N$20:$N$49,"&gt;=10")</f>
        <v>0</v>
      </c>
    </row>
    <row r="24" spans="2:12" ht="13.5" thickBot="1">
      <c r="B24" s="145"/>
      <c r="C24" s="146"/>
      <c r="D24" s="148"/>
      <c r="F24" s="145"/>
      <c r="G24" s="146"/>
      <c r="H24" s="148"/>
      <c r="J24" s="145"/>
      <c r="K24" s="146"/>
      <c r="L24" s="148"/>
    </row>
    <row r="29" spans="2:12" ht="15">
      <c r="B29" s="162" t="s">
        <v>7</v>
      </c>
      <c r="C29" s="162"/>
      <c r="D29" s="162"/>
      <c r="J29" s="162" t="s">
        <v>11</v>
      </c>
      <c r="K29" s="162"/>
      <c r="L29" s="162"/>
    </row>
    <row r="37" spans="2:10" ht="15">
      <c r="B37" s="6" t="s">
        <v>8</v>
      </c>
      <c r="J37" s="5" t="s">
        <v>8</v>
      </c>
    </row>
    <row r="44" spans="2:10" ht="15">
      <c r="B44" s="5" t="s">
        <v>9</v>
      </c>
      <c r="J44" s="6" t="s">
        <v>10</v>
      </c>
    </row>
  </sheetData>
  <sheetProtection sheet="1" objects="1" scenarios="1" selectLockedCells="1"/>
  <mergeCells count="57">
    <mergeCell ref="B4:D4"/>
    <mergeCell ref="F7:G7"/>
    <mergeCell ref="F4:H4"/>
    <mergeCell ref="B9:C10"/>
    <mergeCell ref="D9:D10"/>
    <mergeCell ref="B7:C7"/>
    <mergeCell ref="J29:L29"/>
    <mergeCell ref="B29:D29"/>
    <mergeCell ref="B15:C16"/>
    <mergeCell ref="B19:C20"/>
    <mergeCell ref="B21:C22"/>
    <mergeCell ref="D15:D16"/>
    <mergeCell ref="D23:D24"/>
    <mergeCell ref="F21:G22"/>
    <mergeCell ref="H21:H22"/>
    <mergeCell ref="F23:G24"/>
    <mergeCell ref="H23:H24"/>
    <mergeCell ref="J23:K24"/>
    <mergeCell ref="L23:L24"/>
    <mergeCell ref="B11:C12"/>
    <mergeCell ref="D11:D12"/>
    <mergeCell ref="B23:C24"/>
    <mergeCell ref="B13:C14"/>
    <mergeCell ref="B17:C18"/>
    <mergeCell ref="D21:D22"/>
    <mergeCell ref="H13:H14"/>
    <mergeCell ref="D17:D18"/>
    <mergeCell ref="D19:D20"/>
    <mergeCell ref="F11:G12"/>
    <mergeCell ref="H11:H12"/>
    <mergeCell ref="H15:H16"/>
    <mergeCell ref="F17:G18"/>
    <mergeCell ref="F15:G16"/>
    <mergeCell ref="D13:D14"/>
    <mergeCell ref="F13:G14"/>
    <mergeCell ref="J13:K14"/>
    <mergeCell ref="L13:L14"/>
    <mergeCell ref="J15:K16"/>
    <mergeCell ref="L15:L16"/>
    <mergeCell ref="J17:K18"/>
    <mergeCell ref="L17:L18"/>
    <mergeCell ref="A2:L2"/>
    <mergeCell ref="J19:K20"/>
    <mergeCell ref="L19:L20"/>
    <mergeCell ref="J21:K22"/>
    <mergeCell ref="L21:L22"/>
    <mergeCell ref="J4:L4"/>
    <mergeCell ref="J7:K7"/>
    <mergeCell ref="J9:K10"/>
    <mergeCell ref="L9:L10"/>
    <mergeCell ref="J11:K12"/>
    <mergeCell ref="L11:L12"/>
    <mergeCell ref="H17:H18"/>
    <mergeCell ref="F19:G20"/>
    <mergeCell ref="H19:H20"/>
    <mergeCell ref="F9:G10"/>
    <mergeCell ref="H9:H10"/>
  </mergeCells>
  <phoneticPr fontId="0" type="noConversion"/>
  <pageMargins left="0.78740157499999996" right="0.78740157499999996" top="0.984251969" bottom="0.984251969" header="0.4921259845" footer="0.4921259845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="150" zoomScaleNormal="150" workbookViewId="0">
      <selection activeCell="A12" sqref="A12"/>
    </sheetView>
  </sheetViews>
  <sheetFormatPr baseColWidth="10" defaultRowHeight="12.75"/>
  <sheetData>
    <row r="1" spans="1:1" ht="18">
      <c r="A1" s="87" t="s">
        <v>43</v>
      </c>
    </row>
    <row r="2" spans="1:1" ht="18">
      <c r="A2" s="85"/>
    </row>
    <row r="3" spans="1:1" s="85" customFormat="1" ht="18">
      <c r="A3" s="85" t="s">
        <v>38</v>
      </c>
    </row>
    <row r="4" spans="1:1" s="85" customFormat="1" ht="18">
      <c r="A4" s="85" t="s">
        <v>37</v>
      </c>
    </row>
    <row r="5" spans="1:1" s="85" customFormat="1" ht="18">
      <c r="A5" s="85" t="s">
        <v>36</v>
      </c>
    </row>
    <row r="6" spans="1:1" s="85" customFormat="1" ht="18">
      <c r="A6" s="85" t="s">
        <v>41</v>
      </c>
    </row>
    <row r="7" spans="1:1" s="85" customFormat="1" ht="18.75">
      <c r="A7" s="85" t="s">
        <v>42</v>
      </c>
    </row>
    <row r="8" spans="1:1" s="85" customFormat="1" ht="18">
      <c r="A8" s="86" t="s">
        <v>40</v>
      </c>
    </row>
    <row r="11" spans="1:1" ht="18">
      <c r="A11" s="87" t="s">
        <v>44</v>
      </c>
    </row>
    <row r="12" spans="1:1" ht="18">
      <c r="A12" s="85" t="s">
        <v>39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TABLEAU RECAP</vt:lpstr>
      <vt:lpstr>STATISTIQUES</vt:lpstr>
      <vt:lpstr>Mode d'emploi</vt:lpstr>
      <vt:lpstr>'TABLEAU RECAP'!Impression_des_titres</vt:lpstr>
    </vt:vector>
  </TitlesOfParts>
  <Company>DAVA DE VERSAILLES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BASTARAUD JM</dc:creator>
  <cp:lastModifiedBy>Laury</cp:lastModifiedBy>
  <cp:lastPrinted>2016-01-12T21:32:38Z</cp:lastPrinted>
  <dcterms:created xsi:type="dcterms:W3CDTF">2011-04-07T10:31:04Z</dcterms:created>
  <dcterms:modified xsi:type="dcterms:W3CDTF">2016-05-12T08:33:36Z</dcterms:modified>
</cp:coreProperties>
</file>