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10" windowWidth="14110" windowHeight="6220" firstSheet="2" activeTab="6"/>
  </bookViews>
  <sheets>
    <sheet name="LISTE -  ELEVES" sheetId="2" r:id="rId1"/>
    <sheet name="Page Livret Exam - BAC" sheetId="32" r:id="rId2"/>
    <sheet name="BAC-S3 en PFMP" sheetId="30" r:id="rId3"/>
    <sheet name="BAC CSR S1 S2 en PFMP" sheetId="24" r:id="rId4"/>
    <sheet name="BAC CSR S1 S2 en Centre" sheetId="23" r:id="rId5"/>
    <sheet name="BAC RECAP NOTES" sheetId="11" r:id="rId6"/>
    <sheet name="BEP-Techno" sheetId="7" r:id="rId7"/>
    <sheet name="BAC-Techno S2 - Page 1" sheetId="5" r:id="rId8"/>
    <sheet name="BAC-Techno S2 - Page 2" sheetId="6" r:id="rId9"/>
    <sheet name="BAC CSR E31 en Centre" sheetId="22" r:id="rId10"/>
    <sheet name="BAC CSR E22" sheetId="21" r:id="rId11"/>
    <sheet name="Attestations PFMP" sheetId="31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GoBack" localSheetId="2">'BAC-S3 en PFMP'!#REF!</definedName>
    <definedName name="Articles" localSheetId="1">'[1]Pdts &amp; Fiches'!$B$2:$B$5000</definedName>
    <definedName name="Articles">'[2]Pdts &amp; Fiches'!$B$2:$B$5000</definedName>
    <definedName name="fin" localSheetId="10">[3]PP1!#REF!</definedName>
    <definedName name="fin" localSheetId="9">[3]PP1!#REF!</definedName>
    <definedName name="fin" localSheetId="4">[3]PP1!#REF!</definedName>
    <definedName name="fin" localSheetId="3">[3]PP1!#REF!</definedName>
    <definedName name="fin" localSheetId="1">[4]PP1!#REF!</definedName>
    <definedName name="fin">[3]PP1!#REF!</definedName>
    <definedName name="m" localSheetId="1">[4]PP1!#REF!</definedName>
    <definedName name="m">[3]PP1!#REF!</definedName>
  </definedNames>
  <calcPr calcId="125725"/>
</workbook>
</file>

<file path=xl/calcChain.xml><?xml version="1.0" encoding="utf-8"?>
<calcChain xmlns="http://schemas.openxmlformats.org/spreadsheetml/2006/main">
  <c r="H31" i="32"/>
  <c r="D31"/>
  <c r="A31"/>
  <c r="A25"/>
  <c r="A24"/>
  <c r="A23"/>
  <c r="A22"/>
  <c r="F19"/>
  <c r="D46" i="30" l="1"/>
  <c r="A6" i="11"/>
  <c r="G4" i="7"/>
  <c r="P15" i="21" l="1"/>
  <c r="P19"/>
  <c r="N54" i="6"/>
  <c r="N51"/>
  <c r="B30"/>
  <c r="J54"/>
  <c r="J51"/>
  <c r="B26"/>
  <c r="F54"/>
  <c r="F51"/>
  <c r="B22"/>
  <c r="N45"/>
  <c r="J41"/>
  <c r="F37"/>
  <c r="N30"/>
  <c r="J26"/>
  <c r="F22"/>
  <c r="P22" i="21" l="1"/>
  <c r="F25" i="11" l="1"/>
  <c r="D25"/>
  <c r="B5" i="21" l="1"/>
  <c r="H4" i="6"/>
  <c r="G4" i="5"/>
  <c r="B3" i="24" l="1"/>
  <c r="N34" i="22"/>
  <c r="N7"/>
  <c r="B5"/>
  <c r="O35" i="23"/>
  <c r="H35"/>
  <c r="C5"/>
  <c r="W34" i="7"/>
  <c r="W29"/>
  <c r="W24"/>
  <c r="Z4"/>
  <c r="W42" l="1"/>
  <c r="W45" s="1"/>
  <c r="O40" i="23"/>
  <c r="G6" i="24" l="1"/>
  <c r="O7" i="23" l="1"/>
  <c r="D63" i="6"/>
  <c r="D61"/>
  <c r="D59"/>
  <c r="W55" i="7"/>
  <c r="W53"/>
  <c r="W51"/>
  <c r="N4" i="24" l="1"/>
  <c r="G6" i="23"/>
  <c r="G6" i="22"/>
  <c r="O8" i="21"/>
  <c r="G7"/>
  <c r="G8" i="11" l="1"/>
  <c r="C8"/>
  <c r="N4" i="6"/>
</calcChain>
</file>

<file path=xl/sharedStrings.xml><?xml version="1.0" encoding="utf-8"?>
<sst xmlns="http://schemas.openxmlformats.org/spreadsheetml/2006/main" count="795" uniqueCount="399">
  <si>
    <t>Établissement</t>
  </si>
  <si>
    <t>Nom, Prénom                       du candidat</t>
  </si>
  <si>
    <t>1ère situation d'évaluation</t>
  </si>
  <si>
    <t>Évaluation écrite - avant la fin du premier semestre de l'année de première</t>
  </si>
  <si>
    <t>S1 - 1 heure</t>
  </si>
  <si>
    <t>Profils de compétences</t>
  </si>
  <si>
    <t>NM</t>
  </si>
  <si>
    <t>ECA</t>
  </si>
  <si>
    <t>M</t>
  </si>
  <si>
    <t>-</t>
  </si>
  <si>
    <t>+</t>
  </si>
  <si>
    <t>Évaluation</t>
  </si>
  <si>
    <t>Technologie</t>
  </si>
  <si>
    <t>Sciences                                                                                         appliquées</t>
  </si>
  <si>
    <t>Gestion                                                                                                   appliquée</t>
  </si>
  <si>
    <t>/20</t>
  </si>
  <si>
    <t>CONTRÔLE EN COURS DE FORMATION</t>
  </si>
  <si>
    <t>Gestion appliquée</t>
  </si>
  <si>
    <t>Récapitulatif</t>
  </si>
  <si>
    <t>Fonction</t>
  </si>
  <si>
    <t>Enseignant(s)                                                              Gestion appliquée</t>
  </si>
  <si>
    <t>Appréciation</t>
  </si>
  <si>
    <t>Nom Prénom / Émargement</t>
  </si>
  <si>
    <t>Sciences appliquées</t>
  </si>
  <si>
    <t>Membres du jury</t>
  </si>
  <si>
    <t>Enseignant(s)                                                                  Sciences appliquées</t>
  </si>
  <si>
    <t>Pertinence des réponses :</t>
  </si>
  <si>
    <t>Exactitude des connaissances :</t>
  </si>
  <si>
    <t>Qualité de la réflexion et de l'argumentation :</t>
  </si>
  <si>
    <t>2ème  situation d'évaluation</t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</si>
  <si>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 situation d'évaluation</t>
    </r>
  </si>
  <si>
    <t>Évaluation écrite - au cours du deuxième semestre de la classe de terminale</t>
  </si>
  <si>
    <r>
      <rPr>
        <b/>
        <sz val="11"/>
        <color theme="1"/>
        <rFont val="Arial"/>
        <family val="2"/>
      </rPr>
      <t xml:space="preserve">E21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Gestion                                              appliquée</t>
    </r>
  </si>
  <si>
    <r>
      <rPr>
        <b/>
        <sz val="10"/>
        <color theme="1"/>
        <rFont val="Arial Narrow"/>
        <family val="2"/>
      </rPr>
      <t xml:space="preserve">EP1    </t>
    </r>
    <r>
      <rPr>
        <sz val="10"/>
        <color theme="1"/>
        <rFont val="Arial Narrow"/>
        <family val="2"/>
      </rPr>
      <t xml:space="preserve">                                                                                                                  Technologie professionnelle, Sciences appliquées, Gestion appliquée</t>
    </r>
  </si>
  <si>
    <r>
      <rPr>
        <b/>
        <sz val="11"/>
        <color theme="1"/>
        <rFont val="Calibri"/>
        <family val="2"/>
        <scheme val="minor"/>
      </rPr>
      <t xml:space="preserve">E12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Sous-épreuve de Sciences                                          appliquées</t>
    </r>
  </si>
  <si>
    <r>
      <rPr>
        <b/>
        <sz val="11"/>
        <color theme="1"/>
        <rFont val="Calibri"/>
        <family val="2"/>
        <scheme val="minor"/>
      </rPr>
      <t xml:space="preserve">E21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Sous-épreuve de Gestion                                              appliquée</t>
    </r>
  </si>
  <si>
    <r>
      <rPr>
        <b/>
        <sz val="11"/>
        <color theme="1"/>
        <rFont val="Arial"/>
        <family val="2"/>
      </rPr>
      <t xml:space="preserve">E11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Sous-épreuve de   Technologie professionnelle</t>
    </r>
  </si>
  <si>
    <r>
      <rPr>
        <b/>
        <sz val="11"/>
        <color theme="1"/>
        <rFont val="Arial"/>
        <family val="2"/>
      </rPr>
      <t xml:space="preserve">E12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Sous-épreuve de         Sciences                                          appliquées</t>
    </r>
  </si>
  <si>
    <t>Coefficient 6</t>
  </si>
  <si>
    <t>Coefficient 2</t>
  </si>
  <si>
    <t>Total E11 (S1 + S2)</t>
  </si>
  <si>
    <t>Total E12 (S1 + S2)</t>
  </si>
  <si>
    <t>Total E21 (S1 + S2)</t>
  </si>
  <si>
    <t>Note proposée au jury</t>
  </si>
  <si>
    <t>Bac-Pro E11</t>
  </si>
  <si>
    <t>Bac-Pro E12</t>
  </si>
  <si>
    <t>Bac-Pro E21</t>
  </si>
  <si>
    <t xml:space="preserve">  /20</t>
  </si>
  <si>
    <t xml:space="preserve"> /20</t>
  </si>
  <si>
    <r>
      <t xml:space="preserve"> /40 </t>
    </r>
    <r>
      <rPr>
        <b/>
        <sz val="12"/>
        <color theme="1"/>
        <rFont val="Arial Narrow"/>
        <family val="2"/>
      </rPr>
      <t>pts</t>
    </r>
  </si>
  <si>
    <t>S1</t>
  </si>
  <si>
    <t>S2</t>
  </si>
  <si>
    <t xml:space="preserve">  S1</t>
  </si>
  <si>
    <t xml:space="preserve">  S2</t>
  </si>
  <si>
    <t>S1 - 2 heures</t>
  </si>
  <si>
    <t xml:space="preserve"> /10</t>
  </si>
  <si>
    <t xml:space="preserve"> /30</t>
  </si>
  <si>
    <t>BEP  "Restauration" - Épreuve EP1</t>
  </si>
  <si>
    <r>
      <rPr>
        <b/>
        <sz val="11"/>
        <color theme="1"/>
        <rFont val="Arial"/>
        <family val="2"/>
      </rPr>
      <t xml:space="preserve">EP1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Technologie professionnelle</t>
    </r>
  </si>
  <si>
    <r>
      <rPr>
        <b/>
        <sz val="11"/>
        <color theme="1"/>
        <rFont val="Arial"/>
        <family val="2"/>
      </rPr>
      <t xml:space="preserve">EP1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Sciences                                          appliquées</t>
    </r>
  </si>
  <si>
    <r>
      <rPr>
        <b/>
        <sz val="11"/>
        <color theme="1"/>
        <rFont val="Arial"/>
        <family val="2"/>
      </rPr>
      <t xml:space="preserve">EP1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Gestion                                              appliquée</t>
    </r>
  </si>
  <si>
    <r>
      <rPr>
        <b/>
        <sz val="11"/>
        <color theme="1"/>
        <rFont val="Calibri"/>
        <family val="2"/>
        <scheme val="minor"/>
      </rPr>
      <t xml:space="preserve">EP1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Technologie professionnelle, Sciences appliquées, Gestion appliquée      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Coefficient 6</t>
    </r>
  </si>
  <si>
    <t>à reporter pour S1 de E11 du baccalauréat professionnel</t>
  </si>
  <si>
    <t>Total EP1 (S1)</t>
  </si>
  <si>
    <t>/60 pts</t>
  </si>
  <si>
    <t>Note                                  proposée au                              jury</t>
  </si>
  <si>
    <t xml:space="preserve">Nom, prénom du candidat : </t>
  </si>
  <si>
    <t>Positionnement et évaluation du candidat</t>
  </si>
  <si>
    <t>Pôle</t>
  </si>
  <si>
    <t>Compétences</t>
  </si>
  <si>
    <t>Compétences opérationnelles</t>
  </si>
  <si>
    <t>C4-1.4 Renseigner les documents d'approvisionnements</t>
  </si>
  <si>
    <t>C5-1.2 Respecter les dispositions réglementaires, les règles d'hygiène, de santé et de sécurité</t>
  </si>
  <si>
    <t>C5-2.3 Contrôler la qualité marchande des matières premières et des productions</t>
  </si>
  <si>
    <t>Émargement</t>
  </si>
  <si>
    <t>Grille d’évaluation récapitulative</t>
  </si>
  <si>
    <t>Avant la fin du premier semestre de la classe de première professionnelle</t>
  </si>
  <si>
    <t>Appréciation :</t>
  </si>
  <si>
    <t>Critères d’évaluation</t>
  </si>
  <si>
    <t>Conseils tuteur</t>
  </si>
  <si>
    <t>C3-1.1 Adopter et faire adopter une attitude et un comportement professionnels</t>
  </si>
  <si>
    <t>C4-2.1 Réceptionner et contrôler les produits livrés</t>
  </si>
  <si>
    <t>C4-2.2 Réaliser les opérations de déconditionnement et de conditionnement</t>
  </si>
  <si>
    <t>C4-2.3 Stocker les produits</t>
  </si>
  <si>
    <t>* NM = Non Maîtrisé    ECA = En Cours d’Acquisition    M = Maîtrisé</t>
  </si>
  <si>
    <t>Académie de Guadeloupe</t>
  </si>
  <si>
    <t>Positionnement et évaluation du candidat "Savoir Être"'</t>
  </si>
  <si>
    <t>Points d'évaluation</t>
  </si>
  <si>
    <t>Formative 1</t>
  </si>
  <si>
    <t>Formative 2</t>
  </si>
  <si>
    <t>Conseils du tuteur</t>
  </si>
  <si>
    <t>Faire  preuve  de  curiosité professionnelle  et  demander des  conseils.</t>
  </si>
  <si>
    <t>Effectuer son travail, selon les consignes, sans attendre les ordres.</t>
  </si>
  <si>
    <t>Respecter les horaires de travail et faire preuve de ponctualité.</t>
  </si>
  <si>
    <t>Faire preuve de motivation.</t>
  </si>
  <si>
    <t>Faire preuve de dynamisme, de participation active, de rapidité, de vivacité dans son travail.</t>
  </si>
  <si>
    <t>Se présenter et avoir une tenue propre et adaptée au milieu professionnel.</t>
  </si>
  <si>
    <t>S’intégrer d’une manière active au sein de l’équipe.</t>
  </si>
  <si>
    <t>Garder la maîtrise de soi.</t>
  </si>
  <si>
    <t>Savoir s’adapter aux remarques formulées.</t>
  </si>
  <si>
    <t>NOM Prénom</t>
  </si>
  <si>
    <t>Tuteur</t>
  </si>
  <si>
    <t>Avant la fin du deuxième semestre de la classe de terminale professionnelle</t>
  </si>
  <si>
    <t>Au cours des PMFP de la classe de terminale</t>
  </si>
  <si>
    <t>Note globale proposée au jury</t>
  </si>
  <si>
    <t>/20                                 points</t>
  </si>
  <si>
    <r>
      <rPr>
        <b/>
        <sz val="12"/>
        <color theme="1"/>
        <rFont val="Arial Narrow"/>
        <family val="2"/>
      </rPr>
      <t>Troisième situation d’évaluation</t>
    </r>
    <r>
      <rPr>
        <sz val="12"/>
        <color theme="1"/>
        <rFont val="Arial Narrow"/>
        <family val="2"/>
      </rPr>
      <t xml:space="preserve">                                           en entreprise</t>
    </r>
  </si>
  <si>
    <r>
      <t xml:space="preserve">Deuxième situation d’évaluation                                                  </t>
    </r>
    <r>
      <rPr>
        <sz val="12"/>
        <color theme="1"/>
        <rFont val="Arial Narrow"/>
        <family val="2"/>
      </rPr>
      <t xml:space="preserve"> en centre de formation</t>
    </r>
  </si>
  <si>
    <r>
      <t>Première situation d’évaluation</t>
    </r>
    <r>
      <rPr>
        <sz val="12"/>
        <color theme="1"/>
        <rFont val="Arial Narrow"/>
        <family val="2"/>
      </rPr>
      <t xml:space="preserve">                                en centre de formation</t>
    </r>
  </si>
  <si>
    <t xml:space="preserve">BEP : </t>
  </si>
  <si>
    <t>BAC :</t>
  </si>
  <si>
    <t xml:space="preserve"> </t>
  </si>
  <si>
    <t xml:space="preserve">Dossier de l'élève : </t>
  </si>
  <si>
    <t>Enseignant  Sciences appliquées</t>
  </si>
  <si>
    <t>Enseignant  Gestion appliquée</t>
  </si>
  <si>
    <t>C4-1.2 Participer à l’élaboration d’un cahier des charges</t>
  </si>
  <si>
    <t>TOTAL</t>
  </si>
  <si>
    <r>
      <rPr>
        <b/>
        <sz val="11"/>
        <color theme="1"/>
        <rFont val="Calibri"/>
        <family val="2"/>
        <scheme val="minor"/>
      </rPr>
      <t>E11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Sous-épreuve de Technologie professionnelle</t>
    </r>
  </si>
  <si>
    <t>Année 1</t>
  </si>
  <si>
    <t>Année 2</t>
  </si>
  <si>
    <t>Année 3</t>
  </si>
  <si>
    <t>BEP « Restauration » option Commercialisation et Services en Restauration</t>
  </si>
  <si>
    <t>C1-1.2 Accueillir la clientèle</t>
  </si>
  <si>
    <t>C1-1.3 Recueillir les besoins et les attentes de la clientèle</t>
  </si>
  <si>
    <t>C1-1.4 Présenter les supports de vente</t>
  </si>
  <si>
    <t>C1-1.8 Prendre congé du client</t>
  </si>
  <si>
    <t>L’accueil et la prise en charge de la clientèle</t>
  </si>
  <si>
    <t>La prise de congé</t>
  </si>
  <si>
    <t>C1-2.2 Communiquer en situation de service avec les équipes</t>
  </si>
  <si>
    <t>C1-3.5 Prendre une commande</t>
  </si>
  <si>
    <t>La prise de commande</t>
  </si>
  <si>
    <t>C2-2.1 Participer à l’organisation avec les autres services</t>
  </si>
  <si>
    <t>C2-2.2 Organiser et répartir les activités et les tâches avant, pendant et après le service</t>
  </si>
  <si>
    <t>C2-3.1 Servir des mets</t>
  </si>
  <si>
    <t>C2-3.3 Servir des boissons</t>
  </si>
  <si>
    <t>La répartition des tâches</t>
  </si>
  <si>
    <t>La communication avec les différents services</t>
  </si>
  <si>
    <t>L’approvisionnement en matière d’œuvre</t>
  </si>
  <si>
    <t>Respect de la  règlementation</t>
  </si>
  <si>
    <t>C4-1.1 Déterminer les besoins en consommables et en petits matériels  en fonction de l'activité prévue</t>
  </si>
  <si>
    <r>
      <t>C1-2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Entretenir des relations professionnelles</t>
    </r>
  </si>
  <si>
    <r>
      <t xml:space="preserve">C1-1 </t>
    </r>
    <r>
      <rPr>
        <sz val="9"/>
        <rFont val="Arial Narrow"/>
        <family val="2"/>
      </rPr>
      <t>Prendre en charge la clientèle</t>
    </r>
  </si>
  <si>
    <r>
      <t xml:space="preserve">C1-3 </t>
    </r>
    <r>
      <rPr>
        <sz val="9"/>
        <rFont val="Arial Narrow"/>
        <family val="2"/>
      </rPr>
      <t>Vendre des prestations</t>
    </r>
  </si>
  <si>
    <r>
      <t>C2.2</t>
    </r>
    <r>
      <rPr>
        <sz val="7"/>
        <rFont val="Arial Narrow"/>
        <family val="2"/>
      </rPr>
      <t xml:space="preserve"> Gérer le service</t>
    </r>
  </si>
  <si>
    <r>
      <t>C2-3</t>
    </r>
    <r>
      <rPr>
        <sz val="7"/>
        <rFont val="Arial Narrow"/>
        <family val="2"/>
      </rPr>
      <t xml:space="preserve"> Servir des mets et des boissons</t>
    </r>
  </si>
  <si>
    <r>
      <t xml:space="preserve">C4-1 </t>
    </r>
    <r>
      <rPr>
        <sz val="7"/>
        <rFont val="Arial Narrow"/>
        <family val="2"/>
      </rPr>
      <t>Recenser les besoins d'approvisionnement</t>
    </r>
  </si>
  <si>
    <t>Enseignant  Commercialisation et Services en Restauration</t>
  </si>
  <si>
    <t>Enseignant(s) Commercialisation et Services en Restauration</t>
  </si>
  <si>
    <t>La commercialisation des produits</t>
  </si>
  <si>
    <t>C1-1.6 Mesurer la satisfaction du client et fidéliser la clientèle</t>
  </si>
  <si>
    <t>C5-2.4 Gérer les aléas liés aux défauts de qualité</t>
  </si>
  <si>
    <t>BACCALAURÉAT PROFESSIONNEL « Restauration » option Commercialisation et Services en Restauration</t>
  </si>
  <si>
    <t xml:space="preserve"> / 20                                points</t>
  </si>
  <si>
    <t>/ 40                              points</t>
  </si>
  <si>
    <t>/80                               points</t>
  </si>
  <si>
    <t>BEP "Restauration"                                                                                                             Option "CSR"</t>
  </si>
  <si>
    <t>BEP "Restauration"                                                                                                             Option "Commercialisation et Services en Restauration"</t>
  </si>
  <si>
    <t>BACCALAURÉAT PROFESSIONNEL Commercialisation et Services en Restauration</t>
  </si>
  <si>
    <t>BACCALAURÉAT PROFESSIONNEL Commercialisation et Services en Restauration : E11/ E12/ E21</t>
  </si>
  <si>
    <t>Pertinence des conseils et de l’argumentation</t>
  </si>
  <si>
    <t>Qualité de l’analyse sensorielle</t>
  </si>
  <si>
    <t>Prise en compte de la notion d’équilibre alimentaire dans les conseils à apporter à la clientèle</t>
  </si>
  <si>
    <t>Commercialisation et valorisation des produits</t>
  </si>
  <si>
    <t>Promotion / Session :</t>
  </si>
  <si>
    <t>Session</t>
  </si>
  <si>
    <t>Baccalauréat Professionnel                                                                                                        "Commercialisation et Services en Restauration"</t>
  </si>
  <si>
    <t>Évaluation écrite – au cours du deuxième semestre de la classe de terminale</t>
  </si>
  <si>
    <t>Nom, Prénom                       du candidat :</t>
  </si>
  <si>
    <t>Prestation orale</t>
  </si>
  <si>
    <t>Précision et concision de l’information</t>
  </si>
  <si>
    <t>Utilisation d’un vocabulaire professionnel</t>
  </si>
  <si>
    <t>Aptitude à argumenter et à convaincre</t>
  </si>
  <si>
    <t>Clarté et rigueur de l’expression orale</t>
  </si>
  <si>
    <t>Maîtrise des compétences</t>
  </si>
  <si>
    <t>Eléments apportés pour attester la maîtrise des compétences ciblées</t>
  </si>
  <si>
    <t>Pertinence des réponses formulées</t>
  </si>
  <si>
    <t xml:space="preserve">Richesse et diversité des situations exploitées </t>
  </si>
  <si>
    <t>Prise en compte des évolutions technologiques et scientifiques</t>
  </si>
  <si>
    <t>Date :</t>
  </si>
  <si>
    <t>--</t>
  </si>
  <si>
    <t>++</t>
  </si>
  <si>
    <t xml:space="preserve">Observations                                                               Axes de progrès attendus
</t>
  </si>
  <si>
    <t xml:space="preserve">Observations                                                      sur les progrès réalisés
</t>
  </si>
  <si>
    <t>Equivalent note</t>
  </si>
  <si>
    <t xml:space="preserve">/ 20 </t>
  </si>
  <si>
    <t>Second semestre de l’année de première</t>
  </si>
  <si>
    <t xml:space="preserve">C2-2.3 Optimiser le service </t>
  </si>
  <si>
    <t xml:space="preserve"> C1-1.1 Gérer les réservations individuelles et de groupe</t>
  </si>
  <si>
    <t xml:space="preserve"> C1-1.7 Gérer les réclamations et les objections éventuelles</t>
  </si>
  <si>
    <t xml:space="preserve"> C1-2.1 Communiquer avant le service avec les équipes</t>
  </si>
  <si>
    <t>C1-2.4 Communiquer avant les fournisseurs, des tiers</t>
  </si>
  <si>
    <t xml:space="preserve">C4-1.3 Participer à la planification des commandes et des livraisons </t>
  </si>
  <si>
    <t xml:space="preserve">Second semestre de l’année de terminale </t>
  </si>
  <si>
    <t>Émargements :</t>
  </si>
  <si>
    <t>BILAN</t>
  </si>
  <si>
    <t>/60</t>
  </si>
  <si>
    <t>Bac professionnel CSR : Évaluation de l’E2     E22 – Sous-épreuve de présentation du dossier professionnel</t>
  </si>
  <si>
    <t>Bac professionnel CSR : Évaluation de l’E3    E31– Sous-épreuve de communication et commercialisation</t>
  </si>
  <si>
    <t>Qualité de l’écoute</t>
  </si>
  <si>
    <t xml:space="preserve">Cohérence de la proposition / besoins de la clientèle et produits </t>
  </si>
  <si>
    <t>Force de conviction</t>
  </si>
  <si>
    <t xml:space="preserve">ATELIER BAR </t>
  </si>
  <si>
    <t>Cohérence de l’accord</t>
  </si>
  <si>
    <t xml:space="preserve">Mise en valeur des caractéristiques du vin </t>
  </si>
  <si>
    <t>ATELIER VALORISATION DES PRODUITS</t>
  </si>
  <si>
    <t>ATELIER SOMMELLERIE</t>
  </si>
  <si>
    <t>Qualité de la valorisation des produits, force de conviction</t>
  </si>
  <si>
    <t>Cohérence de la proposition en rapport avec les besoins de la clientèle et les produits à disposition</t>
  </si>
  <si>
    <t>Cohérence de l’accord, originalité – modernité de la proposition</t>
  </si>
  <si>
    <t>Conformité du contrôle sanitaire des matières premières et des productions</t>
  </si>
  <si>
    <t xml:space="preserve">Remarques, observations : </t>
  </si>
  <si>
    <t>VALIDATION E31-S2</t>
  </si>
  <si>
    <t>/80</t>
  </si>
  <si>
    <t>Bac professionnel CSR : Évaluation de l’E3    E32 S1 et S2 – Sous-épreuve d’organisation et mise en œuvre d’un service</t>
  </si>
  <si>
    <t xml:space="preserve">PARTIE 1 : Organisation du travail 
et d’argumentation commerciale
</t>
  </si>
  <si>
    <t>Approvisionnement en matière d’œuvre, matériels, linge</t>
  </si>
  <si>
    <t>Répartition des tâches (planigramme)</t>
  </si>
  <si>
    <t>PARTIE 2 : Organisation et services en restauration</t>
  </si>
  <si>
    <t>Qualité de la mise en place</t>
  </si>
  <si>
    <t>Accueil et prise en charge de la clientèle</t>
  </si>
  <si>
    <t>Règles de préséance et de savoir-être</t>
  </si>
  <si>
    <t>Communication avec la clientèle</t>
  </si>
  <si>
    <t>Communication avec son commis</t>
  </si>
  <si>
    <t>Communication avant et pendant le service avec les différents services</t>
  </si>
  <si>
    <t>Prise de commande</t>
  </si>
  <si>
    <t>Annonces au passe</t>
  </si>
  <si>
    <t>Service des mets et des boissons</t>
  </si>
  <si>
    <t>Maîtrise gestuelle d’une technique (valorisation des mets)</t>
  </si>
  <si>
    <t>Synchronisation du service entre les tables</t>
  </si>
  <si>
    <t>Respect du temps imparti</t>
  </si>
  <si>
    <t>Contrôle de la facturation et du règlement</t>
  </si>
  <si>
    <t>Prise de congé de la clientèle</t>
  </si>
  <si>
    <t>Remise en état des locaux</t>
  </si>
  <si>
    <t>/40</t>
  </si>
  <si>
    <t>/ 15</t>
  </si>
  <si>
    <t>/ 30</t>
  </si>
  <si>
    <t>VALIDATION E31 BAC PRO CSR</t>
  </si>
  <si>
    <t xml:space="preserve">BEP Restauration option CSR </t>
  </si>
  <si>
    <t>Épreuve de pratique professionnelle</t>
  </si>
  <si>
    <t>EP2 S2</t>
  </si>
  <si>
    <t>Ú</t>
  </si>
  <si>
    <r>
      <t xml:space="preserve">BILAN GLOBAL   </t>
    </r>
    <r>
      <rPr>
        <b/>
        <sz val="16"/>
        <color theme="1"/>
        <rFont val="Wingdings"/>
        <charset val="2"/>
      </rPr>
      <t>Ø</t>
    </r>
  </si>
  <si>
    <t>Démarche commerciale et relation clientèle</t>
  </si>
  <si>
    <t>Prise de congé</t>
  </si>
  <si>
    <t>Organisation et services en restauration</t>
  </si>
  <si>
    <t>Maîtrise des techniques de service des mets et des boissons</t>
  </si>
  <si>
    <t>Rapidité et dextérité</t>
  </si>
  <si>
    <t>Annonce au passe</t>
  </si>
  <si>
    <t>Entretien des locaux et des matériels</t>
  </si>
  <si>
    <t xml:space="preserve">Animation et gestion d’équipe en restauration  </t>
  </si>
  <si>
    <t>Attitude et comportement professionnels</t>
  </si>
  <si>
    <t>Capacité à travailler en équipe</t>
  </si>
  <si>
    <t xml:space="preserve">Gestion des approvisionnements en restauration  </t>
  </si>
  <si>
    <t>Réception et contrôle des denrées</t>
  </si>
  <si>
    <t>Maîtrise des techniques de déconditionnement et de conditionnement</t>
  </si>
  <si>
    <t>Stockage des denrées</t>
  </si>
  <si>
    <t xml:space="preserve">Démarche qualité en restauration  </t>
  </si>
  <si>
    <t>Respect de la réglementation hygiène (plan de maîtrise sanitaire)</t>
  </si>
  <si>
    <t>Respect de la réglementation santé et sécurité (document unique)</t>
  </si>
  <si>
    <t>Prise en compte du développement durable (tri des déchets, ..)</t>
  </si>
  <si>
    <t>BEP restauration option CSR  Évaluation de l’EP2 – S1 Epreuve de pratique professionnelle</t>
  </si>
  <si>
    <t>Bac professionnel CSR   Évaluation de l’E3 – S3 Sous-épreuve de pratique professionnelle en entreprise</t>
  </si>
  <si>
    <t xml:space="preserve">Nom, prénom  : </t>
  </si>
  <si>
    <t>Entreprise 1</t>
  </si>
  <si>
    <t>Entreprise 2</t>
  </si>
  <si>
    <t>Classe de seconde</t>
  </si>
  <si>
    <t>Classe de première</t>
  </si>
  <si>
    <t>Classe de terminale</t>
  </si>
  <si>
    <t xml:space="preserve">Académie de Guadeloupe  </t>
  </si>
  <si>
    <r>
      <t xml:space="preserve">POLE 1 Communication, démarche commerciale et relation clientèle et POLE 5 Démarche qualité en restauration  </t>
    </r>
    <r>
      <rPr>
        <i/>
        <sz val="7"/>
        <color theme="1"/>
        <rFont val="Cambria"/>
        <family val="1"/>
        <scheme val="major"/>
      </rPr>
      <t>- choix d’une compétence</t>
    </r>
  </si>
  <si>
    <r>
      <t xml:space="preserve">POLE 3  Animation et gestion d’équipe en restauration                                                                                     </t>
    </r>
    <r>
      <rPr>
        <i/>
        <sz val="8"/>
        <color theme="1"/>
        <rFont val="Cambria"/>
        <family val="1"/>
        <scheme val="major"/>
      </rPr>
      <t xml:space="preserve"> - choix d’une compétence</t>
    </r>
  </si>
  <si>
    <r>
      <t>POLE 4 Gestion des approvisionnements en restauration</t>
    </r>
    <r>
      <rPr>
        <i/>
        <sz val="8"/>
        <color theme="1"/>
        <rFont val="Cambria"/>
        <family val="1"/>
        <scheme val="major"/>
      </rPr>
      <t xml:space="preserve">
- choix d’une compétence  
</t>
    </r>
  </si>
  <si>
    <r>
      <t xml:space="preserve"> </t>
    </r>
    <r>
      <rPr>
        <sz val="8"/>
        <color rgb="FF000000"/>
        <rFont val="Cambria"/>
        <family val="1"/>
        <scheme val="major"/>
      </rPr>
      <t>C3-1.4 Gérer les aléas de fonctionnement liés au personnel</t>
    </r>
  </si>
  <si>
    <r>
      <t xml:space="preserve"> </t>
    </r>
    <r>
      <rPr>
        <sz val="8"/>
        <color rgb="FF000000"/>
        <rFont val="Cambria"/>
        <family val="1"/>
        <scheme val="major"/>
      </rPr>
      <t>C4-3.1 Participer à la régulation des consommations des denrées et des boissons</t>
    </r>
  </si>
  <si>
    <r>
      <t xml:space="preserve"> </t>
    </r>
    <r>
      <rPr>
        <sz val="8"/>
        <color rgb="FF000000"/>
        <rFont val="Cambria"/>
        <family val="1"/>
        <scheme val="major"/>
      </rPr>
      <t>C3-2.2 Analyser les écarts entre le prévisionnel et le réalisé</t>
    </r>
  </si>
  <si>
    <r>
      <t xml:space="preserve"> </t>
    </r>
    <r>
      <rPr>
        <sz val="8"/>
        <color rgb="FF000000"/>
        <rFont val="Cambria"/>
        <family val="1"/>
        <scheme val="major"/>
      </rPr>
      <t>C4-3.2 Améliorer la productivité</t>
    </r>
  </si>
  <si>
    <r>
      <t xml:space="preserve"> </t>
    </r>
    <r>
      <rPr>
        <sz val="8"/>
        <color rgb="FF000000"/>
        <rFont val="Cambria"/>
        <family val="1"/>
        <scheme val="major"/>
      </rPr>
      <t>C3-2.3 Proposer et/ou mettre en œuvre les actions d’optimisation et/ou correctives</t>
    </r>
  </si>
  <si>
    <r>
      <t xml:space="preserve"> </t>
    </r>
    <r>
      <rPr>
        <sz val="8"/>
        <color rgb="FF000000"/>
        <rFont val="Cambria"/>
        <family val="1"/>
        <scheme val="major"/>
      </rPr>
      <t>C4-3.3 Contribuer à la maîtrise des frais généraux liés à l’activité</t>
    </r>
  </si>
  <si>
    <r>
      <t xml:space="preserve">POLE 4 Gestion des approvisionnements en restauration                                                                               </t>
    </r>
    <r>
      <rPr>
        <i/>
        <sz val="8"/>
        <color theme="1"/>
        <rFont val="Cambria"/>
        <family val="1"/>
        <scheme val="major"/>
      </rPr>
      <t xml:space="preserve"> - choix d’une compétence</t>
    </r>
  </si>
  <si>
    <r>
      <t xml:space="preserve"> </t>
    </r>
    <r>
      <rPr>
        <sz val="8"/>
        <color rgb="FF000000"/>
        <rFont val="Cambria"/>
        <family val="1"/>
        <scheme val="major"/>
      </rPr>
      <t>C4-3.4 Calculer et analyser les écarts de coûts entre le prévisionnel et le réalisé</t>
    </r>
  </si>
  <si>
    <r>
      <t xml:space="preserve"> </t>
    </r>
    <r>
      <rPr>
        <sz val="8"/>
        <color rgb="FF000000"/>
        <rFont val="Cambria"/>
        <family val="1"/>
        <scheme val="major"/>
      </rPr>
      <t>C4-3.5 Exploiter des outils de gestion</t>
    </r>
  </si>
  <si>
    <r>
      <t xml:space="preserve"> </t>
    </r>
    <r>
      <rPr>
        <sz val="8"/>
        <color rgb="FF000000"/>
        <rFont val="Cambria"/>
        <family val="1"/>
        <scheme val="major"/>
      </rPr>
      <t>C4-4.1 Contribuer à la fixation des prix</t>
    </r>
  </si>
  <si>
    <r>
      <t xml:space="preserve">POLE 2 Organisation et services en restauration                               </t>
    </r>
    <r>
      <rPr>
        <b/>
        <i/>
        <sz val="7"/>
        <color theme="1"/>
        <rFont val="Cambria"/>
        <family val="1"/>
        <scheme val="major"/>
      </rPr>
      <t>-</t>
    </r>
    <r>
      <rPr>
        <i/>
        <sz val="7"/>
        <color theme="1"/>
        <rFont val="Cambria"/>
        <family val="1"/>
        <scheme val="major"/>
      </rPr>
      <t xml:space="preserve"> choix d’une compétence</t>
    </r>
  </si>
  <si>
    <r>
      <t xml:space="preserve"> </t>
    </r>
    <r>
      <rPr>
        <sz val="8"/>
        <color rgb="FF000000"/>
        <rFont val="Cambria"/>
        <family val="1"/>
        <scheme val="major"/>
      </rPr>
      <t>C4-2.4 Mettre à jour les stocks en utilisation les documents et outils de gestion appropriés</t>
    </r>
  </si>
  <si>
    <r>
      <t xml:space="preserve"> </t>
    </r>
    <r>
      <rPr>
        <sz val="8"/>
        <color rgb="FF000000"/>
        <rFont val="Cambria"/>
        <family val="1"/>
        <scheme val="major"/>
      </rPr>
      <t>C4-4.2 Suivre le chiffre d’affaires, la fréquentation, l’addition moyenne</t>
    </r>
  </si>
  <si>
    <r>
      <t xml:space="preserve"> </t>
    </r>
    <r>
      <rPr>
        <sz val="8"/>
        <color rgb="FF000000"/>
        <rFont val="Cambria"/>
        <family val="1"/>
        <scheme val="major"/>
      </rPr>
      <t>C4-2.5 Réaliser un inventaire</t>
    </r>
  </si>
  <si>
    <r>
      <t xml:space="preserve"> </t>
    </r>
    <r>
      <rPr>
        <sz val="8"/>
        <color rgb="FF000000"/>
        <rFont val="Cambria"/>
        <family val="1"/>
        <scheme val="major"/>
      </rPr>
      <t>C4-4.3 Mesurer la contribution des plats à la marge brute</t>
    </r>
  </si>
  <si>
    <r>
      <t xml:space="preserve"> </t>
    </r>
    <r>
      <rPr>
        <sz val="8"/>
        <color rgb="FF000000"/>
        <rFont val="Cambria"/>
        <family val="1"/>
        <scheme val="major"/>
      </rPr>
      <t>C4-2.6 Repérer et traiter les anomalies dans la gestion des stocks et des matériels de stockage</t>
    </r>
  </si>
  <si>
    <r>
      <t xml:space="preserve"> </t>
    </r>
    <r>
      <rPr>
        <sz val="8"/>
        <color rgb="FF000000"/>
        <rFont val="Cambria"/>
        <family val="1"/>
        <scheme val="major"/>
      </rPr>
      <t>C4-4.4 Gérer les invendus</t>
    </r>
  </si>
  <si>
    <r>
      <t xml:space="preserve"> </t>
    </r>
    <r>
      <rPr>
        <sz val="8"/>
        <color rgb="FF000000"/>
        <rFont val="Cambria"/>
        <family val="1"/>
        <scheme val="major"/>
      </rPr>
      <t>C4-4.5 Mesurer la réaction face à l’offre « prix »</t>
    </r>
  </si>
  <si>
    <r>
      <t xml:space="preserve"> </t>
    </r>
    <r>
      <rPr>
        <sz val="8"/>
        <color rgb="FF000000"/>
        <rFont val="Cambria"/>
        <family val="1"/>
        <scheme val="major"/>
      </rPr>
      <t>C4-4.6 Mesurer et analyser les écarts de chiffre d’affaires entre le prévisionnel et le réalisé</t>
    </r>
  </si>
  <si>
    <t>PÔLE</t>
  </si>
  <si>
    <t>E32 Sous-épreuve d’organisation et de mise en œuvre d’un service</t>
  </si>
  <si>
    <t>Évaluation de la sous-épreuve E32 Sous-épreuve d’organisation et de mise en œuvre d’un service</t>
  </si>
  <si>
    <t>Date de naissance</t>
  </si>
  <si>
    <t>Tél. Cel.</t>
  </si>
  <si>
    <t>Lycée des Métiers de l’Hôtellerie et du Tourisme</t>
  </si>
  <si>
    <t>« Archipel Guadeloupe »</t>
  </si>
  <si>
    <t>Date de naissance :</t>
  </si>
  <si>
    <t>ADRESSE PERSONNELLE :</t>
  </si>
  <si>
    <r>
      <t>T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L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PHONE :</t>
    </r>
  </si>
  <si>
    <t>NOM DES ENTREPRISES :</t>
  </si>
  <si>
    <r>
      <t>NOMS DES PROFESSEURS PRINCIPAUX CHARG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mbria"/>
        <family val="1"/>
        <scheme val="major"/>
      </rPr>
      <t>S DU SUIVI :</t>
    </r>
  </si>
  <si>
    <r>
      <t>2</t>
    </r>
    <r>
      <rPr>
        <b/>
        <vertAlign val="superscript"/>
        <sz val="14"/>
        <color theme="1"/>
        <rFont val="Cambria"/>
        <family val="1"/>
        <scheme val="major"/>
      </rPr>
      <t>nde</t>
    </r>
    <r>
      <rPr>
        <b/>
        <sz val="14"/>
        <color theme="1"/>
        <rFont val="Cambria"/>
        <family val="1"/>
        <scheme val="major"/>
      </rPr>
      <t xml:space="preserve"> BAC PRO</t>
    </r>
  </si>
  <si>
    <r>
      <t>1</t>
    </r>
    <r>
      <rPr>
        <b/>
        <vertAlign val="superscript"/>
        <sz val="14"/>
        <color theme="1"/>
        <rFont val="Cambria"/>
        <family val="1"/>
        <scheme val="major"/>
      </rPr>
      <t>ère</t>
    </r>
    <r>
      <rPr>
        <b/>
        <sz val="14"/>
        <color theme="1"/>
        <rFont val="Cambria"/>
        <family val="1"/>
        <scheme val="major"/>
      </rPr>
      <t xml:space="preserve"> BAC PRO</t>
    </r>
  </si>
  <si>
    <t>TERMINALE BAC PRO</t>
  </si>
  <si>
    <t>Objectifs :</t>
  </si>
  <si>
    <r>
      <t>·</t>
    </r>
    <r>
      <rPr>
        <sz val="7"/>
        <color theme="1"/>
        <rFont val="Cambria"/>
        <family val="1"/>
        <scheme val="major"/>
      </rPr>
      <t xml:space="preserve">        </t>
    </r>
    <r>
      <rPr>
        <b/>
        <sz val="14"/>
        <color theme="1"/>
        <rFont val="Cambria"/>
        <family val="1"/>
        <scheme val="major"/>
      </rPr>
      <t>Découvrir le milieu professionnel de l’entreprise</t>
    </r>
  </si>
  <si>
    <r>
      <t>·</t>
    </r>
    <r>
      <rPr>
        <sz val="7"/>
        <color theme="1"/>
        <rFont val="Cambria"/>
        <family val="1"/>
        <scheme val="major"/>
      </rPr>
      <t xml:space="preserve">        </t>
    </r>
    <r>
      <rPr>
        <b/>
        <sz val="14"/>
        <color theme="1"/>
        <rFont val="Cambria"/>
        <family val="1"/>
        <scheme val="major"/>
      </rPr>
      <t>Confirmer le projet professionnel des élèves</t>
    </r>
  </si>
  <si>
    <t>Lycée des Métiers de L’Hôtellerie et du Tourisme « Archipel Guadeloupe »</t>
  </si>
  <si>
    <t xml:space="preserve">BP 249 Saint Félix 97190 Le GOSIER Tél 05 90 85 28 91 Fax 05 90 85 29 09 </t>
  </si>
  <si>
    <t>Site Internet : www.lhtgosier.com</t>
  </si>
  <si>
    <t xml:space="preserve">Aptitude à tirer parti d'une situation professionnelle et d'une documentation : </t>
  </si>
  <si>
    <t xml:space="preserve">T.C. - Questions : </t>
  </si>
  <si>
    <t xml:space="preserve">G.A. - Questions : </t>
  </si>
  <si>
    <t xml:space="preserve">S.A. - Questions : </t>
  </si>
  <si>
    <t xml:space="preserve">/ 40 </t>
  </si>
  <si>
    <r>
      <t xml:space="preserve">VALIDATION EP2-S1                                                                                                                                 </t>
    </r>
    <r>
      <rPr>
        <sz val="10"/>
        <color theme="1"/>
        <rFont val="Cambria"/>
        <family val="1"/>
        <scheme val="major"/>
      </rPr>
      <t xml:space="preserve">     </t>
    </r>
    <r>
      <rPr>
        <sz val="11"/>
        <color theme="1"/>
        <rFont val="Cambria"/>
        <family val="1"/>
        <scheme val="major"/>
      </rPr>
      <t xml:space="preserve"> Avant la fin du premier semestre de la classe de première professionnelle</t>
    </r>
  </si>
  <si>
    <r>
      <t xml:space="preserve">VALIDATION E3-S3                                                                                                                        </t>
    </r>
    <r>
      <rPr>
        <sz val="10"/>
        <color theme="1"/>
        <rFont val="Cambria"/>
        <family val="1"/>
        <scheme val="major"/>
      </rPr>
      <t xml:space="preserve"> </t>
    </r>
    <r>
      <rPr>
        <sz val="11"/>
        <color theme="1"/>
        <rFont val="Cambria"/>
        <family val="1"/>
        <scheme val="major"/>
      </rPr>
      <t xml:space="preserve">    Au cours de la classe de terminale professionnelle </t>
    </r>
  </si>
  <si>
    <t>/ 5</t>
  </si>
  <si>
    <t>/ 10</t>
  </si>
  <si>
    <t>Photo</t>
  </si>
  <si>
    <t>Liste de la classe : Option CSR</t>
  </si>
  <si>
    <t>Professeur Principal :</t>
  </si>
  <si>
    <t>S.A. - Questions :</t>
  </si>
  <si>
    <t>G.A. - Questions :</t>
  </si>
  <si>
    <r>
      <rPr>
        <b/>
        <sz val="11"/>
        <color theme="1"/>
        <rFont val="Cambria"/>
        <family val="1"/>
      </rPr>
      <t xml:space="preserve"> </t>
    </r>
    <r>
      <rPr>
        <b/>
        <sz val="11"/>
        <color theme="1"/>
        <rFont val="Cambria"/>
        <family val="1"/>
        <scheme val="major"/>
      </rPr>
      <t xml:space="preserve"> OUI</t>
    </r>
  </si>
  <si>
    <t xml:space="preserve"> NON</t>
  </si>
  <si>
    <t>OUI</t>
  </si>
  <si>
    <t xml:space="preserve">    OUI</t>
  </si>
  <si>
    <t>Équivalent note</t>
  </si>
  <si>
    <t xml:space="preserve">Académie de Guadeloupe </t>
  </si>
  <si>
    <t xml:space="preserve">     OUI</t>
  </si>
  <si>
    <r>
      <rPr>
        <b/>
        <sz val="11"/>
        <color theme="1"/>
        <rFont val="Wingdings 2"/>
        <family val="1"/>
        <charset val="2"/>
      </rPr>
      <t xml:space="preserve">  </t>
    </r>
    <r>
      <rPr>
        <b/>
        <sz val="11"/>
        <color theme="1"/>
        <rFont val="Cambria"/>
        <family val="1"/>
        <scheme val="major"/>
      </rPr>
      <t>NON</t>
    </r>
  </si>
  <si>
    <t xml:space="preserve">      OUI</t>
  </si>
  <si>
    <t xml:space="preserve">  NON</t>
  </si>
  <si>
    <t xml:space="preserve">   NON</t>
  </si>
  <si>
    <t xml:space="preserve">   OUI</t>
  </si>
  <si>
    <t>Observations                                                          Axes de progrès attendus</t>
  </si>
  <si>
    <t>Pour toutes difficultés :</t>
  </si>
  <si>
    <t>Dossier réalisé par EF. PROMENEUR</t>
  </si>
  <si>
    <t>promeneur-ram@wanadoo.fr</t>
  </si>
  <si>
    <t>Cell. 06 90 56 53 91</t>
  </si>
  <si>
    <t xml:space="preserve">Années scolaires : </t>
  </si>
  <si>
    <t xml:space="preserve">Etablissement : </t>
  </si>
  <si>
    <t>Lycée des Métiers de l'Hôtellerie et du Tourisme "Archipel Guadeloupe"</t>
  </si>
  <si>
    <t>Établissement : L.M.H.T. " Archipel Guadeloupe"</t>
  </si>
  <si>
    <r>
      <t>1</t>
    </r>
    <r>
      <rPr>
        <b/>
        <vertAlign val="superscript"/>
        <sz val="8"/>
        <color theme="1"/>
        <rFont val="Arial Narrow"/>
        <family val="2"/>
      </rPr>
      <t>ère</t>
    </r>
    <r>
      <rPr>
        <b/>
        <sz val="8"/>
        <color theme="1"/>
        <rFont val="Arial Narrow"/>
        <family val="2"/>
      </rPr>
      <t xml:space="preserve"> évaluation formative</t>
    </r>
  </si>
  <si>
    <r>
      <t>2</t>
    </r>
    <r>
      <rPr>
        <b/>
        <vertAlign val="superscript"/>
        <sz val="8"/>
        <color theme="1"/>
        <rFont val="Arial Narrow"/>
        <family val="2"/>
      </rPr>
      <t>ème</t>
    </r>
    <r>
      <rPr>
        <b/>
        <sz val="8"/>
        <color theme="1"/>
        <rFont val="Arial Narrow"/>
        <family val="2"/>
      </rPr>
      <t xml:space="preserve"> évaluation formative</t>
    </r>
  </si>
  <si>
    <t>La communication avant et pendant le service avec les différents services</t>
  </si>
  <si>
    <t>C1-2.3 Communiquer au sein d’une équipe, de la structure</t>
  </si>
  <si>
    <t>C1-3.6 Favoriser la vente additionnelle, la vente à emporter</t>
  </si>
  <si>
    <t>C1-3.7 Facturer et encaisser</t>
  </si>
  <si>
    <t>Le contrôle de la facturation et du règlement</t>
  </si>
  <si>
    <t>Le service des mets et des boissons Les règles de préséance et de savoir-être La synchronisation du service La maitrise gestuelle d’une technique dans le cadre de la valorisation des mets</t>
  </si>
  <si>
    <t>C2-3.2 Valoriser des mets</t>
  </si>
  <si>
    <r>
      <t xml:space="preserve">C3-1 </t>
    </r>
    <r>
      <rPr>
        <sz val="7"/>
        <rFont val="Arial Narrow"/>
        <family val="2"/>
      </rPr>
      <t>Travailler en équipe</t>
    </r>
  </si>
  <si>
    <r>
      <t xml:space="preserve">C3-2 </t>
    </r>
    <r>
      <rPr>
        <sz val="7"/>
        <rFont val="Arial Narrow"/>
        <family val="2"/>
      </rPr>
      <t>Optimiser les performan-ces de l’équipe</t>
    </r>
  </si>
  <si>
    <t>C3-2.1 Évaluer son travail et/ou celui de son équipe</t>
  </si>
  <si>
    <r>
      <t xml:space="preserve">C4-2 </t>
    </r>
    <r>
      <rPr>
        <sz val="10"/>
        <color theme="1"/>
        <rFont val="Arial Narrow"/>
        <family val="2"/>
      </rPr>
      <t>Contrôler les mouvements de stocks</t>
    </r>
  </si>
  <si>
    <r>
      <rPr>
        <b/>
        <sz val="10"/>
        <color rgb="FF0070C0"/>
        <rFont val="Arial Narrow"/>
        <family val="2"/>
      </rPr>
      <t>C5-1</t>
    </r>
    <r>
      <rPr>
        <sz val="10"/>
        <color theme="1"/>
        <rFont val="Arial Narrow"/>
        <family val="2"/>
      </rPr>
      <t xml:space="preserve"> Appliquer la démarche qualité</t>
    </r>
  </si>
  <si>
    <t>C5-1.1 Être à l’écoute de la clientèle</t>
  </si>
  <si>
    <t>C5-1.3 Intégrer les dimensions liées à l’environnement et au développement durable dans sa pratique professionnelle</t>
  </si>
  <si>
    <r>
      <t xml:space="preserve">C5-2 </t>
    </r>
    <r>
      <rPr>
        <sz val="8"/>
        <rFont val="Arial Narrow"/>
        <family val="2"/>
      </rPr>
      <t>Maintenir la qualité globale</t>
    </r>
  </si>
  <si>
    <t>Formative 3</t>
  </si>
  <si>
    <t>N</t>
  </si>
  <si>
    <r>
      <rPr>
        <b/>
        <sz val="12"/>
        <color rgb="FF666699"/>
        <rFont val="Arial Narrow"/>
        <family val="2"/>
      </rPr>
      <t>C3-1.1</t>
    </r>
    <r>
      <rPr>
        <b/>
        <sz val="9"/>
        <color rgb="FF666699"/>
        <rFont val="Arial Narrow"/>
        <family val="2"/>
      </rPr>
      <t xml:space="preserve"> Adopter et faire adopter une attitude et un comportement professionnels</t>
    </r>
  </si>
  <si>
    <r>
      <t>Membres du jury pour la 1</t>
    </r>
    <r>
      <rPr>
        <b/>
        <vertAlign val="superscript"/>
        <sz val="10"/>
        <color theme="1"/>
        <rFont val="Arial Narrow"/>
        <family val="2"/>
      </rPr>
      <t>ère</t>
    </r>
    <r>
      <rPr>
        <b/>
        <sz val="10"/>
        <color theme="1"/>
        <rFont val="Arial Narrow"/>
        <family val="2"/>
      </rPr>
      <t xml:space="preserve"> évaluation</t>
    </r>
  </si>
  <si>
    <t>Professeur ou  formateur</t>
  </si>
  <si>
    <r>
      <t>Membres du jury pour la 2</t>
    </r>
    <r>
      <rPr>
        <b/>
        <vertAlign val="superscript"/>
        <sz val="10"/>
        <color theme="1"/>
        <rFont val="Arial Narrow"/>
        <family val="2"/>
      </rPr>
      <t>ème</t>
    </r>
    <r>
      <rPr>
        <b/>
        <sz val="10"/>
        <color theme="1"/>
        <rFont val="Arial Narrow"/>
        <family val="2"/>
      </rPr>
      <t xml:space="preserve"> évaluation</t>
    </r>
  </si>
  <si>
    <r>
      <t>Membres du jury pour la 3</t>
    </r>
    <r>
      <rPr>
        <b/>
        <vertAlign val="superscript"/>
        <sz val="10"/>
        <color theme="1"/>
        <rFont val="Arial Narrow"/>
        <family val="2"/>
      </rPr>
      <t>ème</t>
    </r>
    <r>
      <rPr>
        <b/>
        <sz val="10"/>
        <color theme="1"/>
        <rFont val="Arial Narrow"/>
        <family val="2"/>
      </rPr>
      <t xml:space="preserve"> évaluation</t>
    </r>
  </si>
  <si>
    <t>SITUATIONS des Périodes de Formation en Milieu Professionnel</t>
  </si>
  <si>
    <t>PFMP 2nde BAC PRO</t>
  </si>
  <si>
    <t>PFMP N°2 1ère BAC PRO</t>
  </si>
  <si>
    <t>PFMP N°1 T-BAC PRO</t>
  </si>
  <si>
    <t>3ème Éval. formative</t>
  </si>
  <si>
    <t>Situation  - E32</t>
  </si>
  <si>
    <t>VALIDATION E32-S1</t>
  </si>
  <si>
    <t>VALIDATION E32-S2</t>
  </si>
  <si>
    <t xml:space="preserve">BACCALAURÉAT  PROFESSIONNEL   RESTAURATION   </t>
  </si>
  <si>
    <r>
      <t xml:space="preserve"> Années scolaires : </t>
    </r>
    <r>
      <rPr>
        <sz val="16"/>
        <color rgb="FFC00000"/>
        <rFont val="Cambria"/>
        <family val="1"/>
        <scheme val="major"/>
      </rPr>
      <t xml:space="preserve">201…./201…. </t>
    </r>
    <r>
      <rPr>
        <b/>
        <sz val="16"/>
        <rFont val="Cambria"/>
        <family val="1"/>
        <scheme val="major"/>
      </rPr>
      <t>-</t>
    </r>
    <r>
      <rPr>
        <sz val="16"/>
        <color rgb="FFC00000"/>
        <rFont val="Cambria"/>
        <family val="1"/>
        <scheme val="major"/>
      </rPr>
      <t xml:space="preserve"> 201…./201…. </t>
    </r>
    <r>
      <rPr>
        <b/>
        <sz val="16"/>
        <rFont val="Cambria"/>
        <family val="1"/>
        <scheme val="major"/>
      </rPr>
      <t>-</t>
    </r>
    <r>
      <rPr>
        <sz val="16"/>
        <color rgb="FFC00000"/>
        <rFont val="Cambria"/>
        <family val="1"/>
        <scheme val="major"/>
      </rPr>
      <t xml:space="preserve"> 201…./201….</t>
    </r>
  </si>
  <si>
    <t>Lycée des Métiers de l'Hôtellerie et du Tourisme                                              "Archipel Guadeloupe"</t>
  </si>
  <si>
    <t>ATTESTATION DES PÉRIODES DE FORMATION EN ENTREPRISE</t>
  </si>
  <si>
    <t xml:space="preserve">     Nom et Prénom de l'élève  :</t>
  </si>
  <si>
    <t>PÉRIODE D'OBSERVATION ET DE POSITIONNEMENT N°1</t>
  </si>
  <si>
    <t xml:space="preserve"> Signature du tuteur et cachet de l'entreprise</t>
  </si>
  <si>
    <r>
      <t>Du   :  ……………………...……..……..</t>
    </r>
    <r>
      <rPr>
        <b/>
        <sz val="12"/>
        <rFont val="Cambria"/>
        <family val="1"/>
        <scheme val="major"/>
      </rPr>
      <t xml:space="preserve">  au</t>
    </r>
    <r>
      <rPr>
        <sz val="12"/>
        <rFont val="Cambria"/>
        <family val="1"/>
        <scheme val="major"/>
      </rPr>
      <t xml:space="preserve">  ………………..…..….………….</t>
    </r>
  </si>
  <si>
    <t>Nom de l'entreprise :  …………………….....…..……..………………………..……</t>
  </si>
  <si>
    <t>Nom et fonction du tuteur : ……………………………………..……...……..……</t>
  </si>
  <si>
    <t>Nom du professeur évaluateur :  : …………………………….….….………..….</t>
  </si>
  <si>
    <t xml:space="preserve">PÉRIODE DE FORMATION N° 2 </t>
  </si>
  <si>
    <t xml:space="preserve">PÉRIODE DE FORMATION N° 3 </t>
  </si>
  <si>
    <t xml:space="preserve">PÉRIODE DE FORMATION N° 4 </t>
  </si>
  <si>
    <t xml:space="preserve">PÉRIODE DE FORMATION N° 5 </t>
  </si>
  <si>
    <t xml:space="preserve">PÉRIODE DE FORMATION N° 6 </t>
  </si>
  <si>
    <t>Signature du Chef d’Établissement :</t>
  </si>
  <si>
    <t>NOM, Prénom :</t>
  </si>
  <si>
    <t>PHOTO</t>
  </si>
  <si>
    <t>X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</si>
</sst>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[$-40C]d\ mmmm\ yyyy;@"/>
    <numFmt numFmtId="166" formatCode="[$-40C]d\-mmm\-yy;@"/>
    <numFmt numFmtId="167" formatCode="[$-F800]dddd\,\ mmmm\ dd\,\ yyyy"/>
    <numFmt numFmtId="168" formatCode="dd/mm/yy;@"/>
  </numFmts>
  <fonts count="17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 tint="0.499984740745262"/>
      <name val="Arial Narrow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4"/>
      <color theme="1"/>
      <name val="Arial Narrow"/>
      <family val="2"/>
    </font>
    <font>
      <b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color theme="1"/>
      <name val="Arial Narrow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color indexed="18"/>
      <name val="Cambria"/>
      <family val="1"/>
      <scheme val="major"/>
    </font>
    <font>
      <i/>
      <sz val="11"/>
      <color indexed="18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0"/>
      <name val="Arial Narrow"/>
      <family val="2"/>
    </font>
    <font>
      <b/>
      <sz val="14"/>
      <color rgb="FF0070C0"/>
      <name val="Cambria"/>
      <family val="1"/>
      <scheme val="major"/>
    </font>
    <font>
      <sz val="11"/>
      <color theme="0"/>
      <name val="Cambria"/>
      <family val="1"/>
      <scheme val="major"/>
    </font>
    <font>
      <sz val="9"/>
      <color theme="1"/>
      <name val="Cambria"/>
      <family val="1"/>
      <scheme val="major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mbria"/>
      <family val="1"/>
      <scheme val="major"/>
    </font>
    <font>
      <sz val="12"/>
      <name val="Arial"/>
      <family val="2"/>
    </font>
    <font>
      <sz val="7"/>
      <color theme="1"/>
      <name val="Cambria"/>
      <family val="1"/>
      <scheme val="major"/>
    </font>
    <font>
      <sz val="9"/>
      <color theme="1"/>
      <name val="Arial Narrow"/>
      <family val="2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4"/>
      <color rgb="FF0070C0"/>
      <name val="Cambria"/>
      <family val="1"/>
      <scheme val="major"/>
    </font>
    <font>
      <sz val="11"/>
      <name val="Arial"/>
      <family val="2"/>
    </font>
    <font>
      <sz val="10"/>
      <name val="Arial"/>
      <family val="2"/>
    </font>
    <font>
      <b/>
      <sz val="12"/>
      <color rgb="FFFFFFFF"/>
      <name val="Arial Narrow"/>
      <family val="2"/>
    </font>
    <font>
      <b/>
      <sz val="9"/>
      <color rgb="FF4F81BD"/>
      <name val="Arial Narrow"/>
      <family val="2"/>
    </font>
    <font>
      <b/>
      <sz val="9"/>
      <color theme="1"/>
      <name val="Arial Narrow"/>
      <family val="2"/>
    </font>
    <font>
      <sz val="2"/>
      <color theme="1"/>
      <name val="Arial Narrow"/>
      <family val="2"/>
    </font>
    <font>
      <i/>
      <sz val="7"/>
      <color theme="1"/>
      <name val="Arial Narrow"/>
      <family val="2"/>
    </font>
    <font>
      <b/>
      <sz val="7"/>
      <color theme="1"/>
      <name val="Cambria"/>
      <family val="1"/>
      <scheme val="major"/>
    </font>
    <font>
      <b/>
      <sz val="10"/>
      <color rgb="FF4F81BD"/>
      <name val="Arial Narrow"/>
      <family val="2"/>
    </font>
    <font>
      <b/>
      <sz val="9"/>
      <color rgb="FF666699"/>
      <name val="Arial Narrow"/>
      <family val="2"/>
    </font>
    <font>
      <b/>
      <sz val="10"/>
      <color theme="0" tint="-0.499984740745262"/>
      <name val="Cambria"/>
      <family val="1"/>
      <scheme val="major"/>
    </font>
    <font>
      <i/>
      <sz val="8"/>
      <color theme="1"/>
      <name val="Arial Narrow"/>
      <family val="2"/>
    </font>
    <font>
      <sz val="11"/>
      <color rgb="FFC00000"/>
      <name val="Cambria"/>
      <family val="1"/>
      <scheme val="major"/>
    </font>
    <font>
      <sz val="11"/>
      <color rgb="FF7030A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8"/>
      <color rgb="FF4F81BD"/>
      <name val="Arial Narrow"/>
      <family val="2"/>
    </font>
    <font>
      <b/>
      <sz val="7"/>
      <color rgb="FF4F81BD"/>
      <name val="Arial Narrow"/>
      <family val="2"/>
    </font>
    <font>
      <sz val="9"/>
      <name val="Arial Narrow"/>
      <family val="2"/>
    </font>
    <font>
      <b/>
      <sz val="11"/>
      <color rgb="FFFF0000"/>
      <name val="Cambria"/>
      <family val="1"/>
      <scheme val="major"/>
    </font>
    <font>
      <b/>
      <sz val="11"/>
      <color rgb="FF006600"/>
      <name val="Cambria"/>
      <family val="1"/>
      <scheme val="major"/>
    </font>
    <font>
      <b/>
      <sz val="9"/>
      <name val="Arial Narrow"/>
      <family val="2"/>
    </font>
    <font>
      <sz val="7"/>
      <name val="Arial Narrow"/>
      <family val="2"/>
    </font>
    <font>
      <b/>
      <sz val="10"/>
      <color rgb="FF0070C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8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9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4"/>
      <name val="Cambria"/>
      <family val="1"/>
      <scheme val="major"/>
    </font>
    <font>
      <b/>
      <sz val="9"/>
      <color theme="1"/>
      <name val="Arial"/>
      <family val="2"/>
    </font>
    <font>
      <sz val="9"/>
      <name val="Cambria"/>
      <family val="1"/>
      <scheme val="major"/>
    </font>
    <font>
      <b/>
      <sz val="11"/>
      <color theme="1"/>
      <name val="Cambria"/>
      <family val="1"/>
    </font>
    <font>
      <sz val="14"/>
      <color theme="0"/>
      <name val="Cambria"/>
      <family val="1"/>
      <scheme val="major"/>
    </font>
    <font>
      <b/>
      <sz val="11"/>
      <color theme="1"/>
      <name val="Wingdings 2"/>
      <family val="1"/>
      <charset val="2"/>
    </font>
    <font>
      <b/>
      <sz val="10"/>
      <color theme="1"/>
      <name val="Times New Roman"/>
      <family val="1"/>
    </font>
    <font>
      <b/>
      <sz val="12"/>
      <color theme="1"/>
      <name val="Wingdings"/>
      <charset val="2"/>
    </font>
    <font>
      <b/>
      <sz val="16"/>
      <color theme="1"/>
      <name val="Wingdings"/>
      <charset val="2"/>
    </font>
    <font>
      <b/>
      <sz val="10"/>
      <color rgb="FF000000"/>
      <name val="Cambria"/>
      <family val="1"/>
      <scheme val="major"/>
    </font>
    <font>
      <sz val="8"/>
      <color rgb="FF000000"/>
      <name val="Cambria"/>
      <family val="1"/>
      <scheme val="major"/>
    </font>
    <font>
      <sz val="14"/>
      <color rgb="FF7030A0"/>
      <name val="Cambria"/>
      <family val="1"/>
      <scheme val="major"/>
    </font>
    <font>
      <sz val="14"/>
      <color rgb="FF006600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8"/>
      <color theme="9" tint="-0.499984740745262"/>
      <name val="Cambria"/>
      <family val="1"/>
      <scheme val="major"/>
    </font>
    <font>
      <i/>
      <sz val="7"/>
      <color theme="1"/>
      <name val="Cambria"/>
      <family val="1"/>
      <scheme val="major"/>
    </font>
    <font>
      <i/>
      <sz val="8"/>
      <color theme="1"/>
      <name val="Cambria"/>
      <family val="1"/>
      <scheme val="major"/>
    </font>
    <font>
      <b/>
      <i/>
      <sz val="7"/>
      <color theme="1"/>
      <name val="Cambria"/>
      <family val="1"/>
      <scheme val="major"/>
    </font>
    <font>
      <b/>
      <sz val="18"/>
      <color rgb="FF365F91"/>
      <name val="Brush Script MT"/>
      <family val="4"/>
    </font>
    <font>
      <b/>
      <sz val="20"/>
      <color rgb="FF365F91"/>
      <name val="Brush Script MT"/>
      <family val="4"/>
    </font>
    <font>
      <b/>
      <sz val="18"/>
      <color rgb="FFC00000"/>
      <name val="Cambria"/>
      <family val="1"/>
      <scheme val="major"/>
    </font>
    <font>
      <b/>
      <sz val="12"/>
      <color theme="1"/>
      <name val="Calibri"/>
      <family val="2"/>
    </font>
    <font>
      <b/>
      <vertAlign val="superscript"/>
      <sz val="14"/>
      <color theme="1"/>
      <name val="Cambria"/>
      <family val="1"/>
      <scheme val="major"/>
    </font>
    <font>
      <sz val="14"/>
      <color theme="1"/>
      <name val="Symbol"/>
      <family val="1"/>
      <charset val="2"/>
    </font>
    <font>
      <b/>
      <sz val="8.5"/>
      <color theme="1"/>
      <name val="Book Antiqua"/>
      <family val="1"/>
    </font>
    <font>
      <sz val="8.5"/>
      <color theme="1"/>
      <name val="Book Antiqua"/>
      <family val="1"/>
    </font>
    <font>
      <sz val="12"/>
      <color theme="1"/>
      <name val="Times New Roman"/>
      <family val="1"/>
    </font>
    <font>
      <b/>
      <sz val="12"/>
      <color rgb="FFC00000"/>
      <name val="Cambria"/>
      <family val="1"/>
      <scheme val="major"/>
    </font>
    <font>
      <sz val="14"/>
      <color rgb="FFC00000"/>
      <name val="Cambria"/>
      <family val="1"/>
      <scheme val="major"/>
    </font>
    <font>
      <sz val="10"/>
      <color theme="3" tint="-0.249977111117893"/>
      <name val="Arial Narrow"/>
      <family val="2"/>
    </font>
    <font>
      <b/>
      <sz val="12"/>
      <color rgb="FF002060"/>
      <name val="Cambria"/>
      <family val="1"/>
      <scheme val="major"/>
    </font>
    <font>
      <b/>
      <sz val="12"/>
      <color rgb="FF006600"/>
      <name val="Cambria"/>
      <family val="1"/>
      <scheme val="major"/>
    </font>
    <font>
      <sz val="10"/>
      <color rgb="FFC00000"/>
      <name val="Arial Narrow"/>
      <family val="2"/>
    </font>
    <font>
      <sz val="10"/>
      <color rgb="FF006600"/>
      <name val="Arial Narrow"/>
      <family val="2"/>
    </font>
    <font>
      <sz val="14"/>
      <color rgb="FF00206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6"/>
      <color rgb="FF7030A0"/>
      <name val="Cambria"/>
      <family val="1"/>
      <scheme val="major"/>
    </font>
    <font>
      <sz val="12"/>
      <color indexed="18"/>
      <name val="Times New Roman"/>
      <family val="1"/>
    </font>
    <font>
      <b/>
      <sz val="14"/>
      <color rgb="FFC00000"/>
      <name val="Cambria"/>
      <family val="1"/>
      <scheme val="major"/>
    </font>
    <font>
      <b/>
      <sz val="12"/>
      <color rgb="FF0070C0"/>
      <name val="Calibri"/>
      <family val="2"/>
      <scheme val="minor"/>
    </font>
    <font>
      <b/>
      <sz val="12"/>
      <color rgb="FF7030A0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0"/>
      <color rgb="FFC0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0"/>
      <name val="Cambria"/>
      <family val="1"/>
      <scheme val="major"/>
    </font>
    <font>
      <i/>
      <u/>
      <sz val="11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1"/>
      <color rgb="FFC00000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rgb="FFFF0000"/>
      <name val="Cambria"/>
      <family val="1"/>
      <scheme val="major"/>
    </font>
    <font>
      <sz val="12"/>
      <color rgb="FFFFFFFF"/>
      <name val="Arial Narrow"/>
      <family val="2"/>
    </font>
    <font>
      <b/>
      <vertAlign val="superscript"/>
      <sz val="8"/>
      <color theme="1"/>
      <name val="Arial Narrow"/>
      <family val="2"/>
    </font>
    <font>
      <sz val="9"/>
      <color rgb="FF666699"/>
      <name val="Arial Narrow"/>
      <family val="2"/>
    </font>
    <font>
      <b/>
      <sz val="11"/>
      <color rgb="FF4F81BD"/>
      <name val="Arial Narrow"/>
      <family val="2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sz val="10"/>
      <color theme="0" tint="-0.499984740745262"/>
      <name val="Cambria"/>
      <family val="1"/>
      <scheme val="major"/>
    </font>
    <font>
      <sz val="4"/>
      <color theme="1"/>
      <name val="Arial Narrow"/>
      <family val="2"/>
    </font>
    <font>
      <b/>
      <sz val="11"/>
      <color rgb="FF0070C0"/>
      <name val="Cambria"/>
      <family val="1"/>
      <scheme val="major"/>
    </font>
    <font>
      <sz val="2"/>
      <color rgb="FFC00000"/>
      <name val="Arial Narrow"/>
      <family val="2"/>
    </font>
    <font>
      <b/>
      <sz val="12"/>
      <color rgb="FF666699"/>
      <name val="Arial Narrow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b/>
      <sz val="10"/>
      <color rgb="FF666699"/>
      <name val="Arial Narrow"/>
      <family val="2"/>
    </font>
    <font>
      <b/>
      <sz val="2"/>
      <color theme="1"/>
      <name val="Arial Narrow"/>
      <family val="2"/>
    </font>
    <font>
      <b/>
      <sz val="11"/>
      <color rgb="FF002060"/>
      <name val="Cambria"/>
      <family val="1"/>
    </font>
    <font>
      <b/>
      <sz val="18"/>
      <name val="Cambria"/>
      <family val="1"/>
      <scheme val="major"/>
    </font>
    <font>
      <sz val="16"/>
      <name val="Cambria"/>
      <family val="1"/>
      <scheme val="major"/>
    </font>
    <font>
      <sz val="16"/>
      <color rgb="FFC00000"/>
      <name val="Cambria"/>
      <family val="1"/>
      <scheme val="major"/>
    </font>
    <font>
      <b/>
      <sz val="16"/>
      <name val="Cambria"/>
      <family val="1"/>
      <scheme val="major"/>
    </font>
    <font>
      <b/>
      <u/>
      <sz val="16"/>
      <name val="Cambria"/>
      <family val="1"/>
      <scheme val="major"/>
    </font>
    <font>
      <b/>
      <sz val="16"/>
      <color rgb="FF0070C0"/>
      <name val="Cambria"/>
      <family val="1"/>
      <scheme val="major"/>
    </font>
    <font>
      <sz val="12"/>
      <name val="Cambria"/>
      <family val="1"/>
      <scheme val="major"/>
    </font>
    <font>
      <i/>
      <sz val="11"/>
      <color rgb="FF002060"/>
      <name val="Cambria"/>
      <family val="1"/>
      <scheme val="major"/>
    </font>
    <font>
      <b/>
      <sz val="14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theme="0"/>
      <name val="Calibri"/>
      <family val="2"/>
      <scheme val="minor"/>
    </font>
    <font>
      <b/>
      <i/>
      <sz val="14"/>
      <color theme="0"/>
      <name val="Cambria"/>
      <family val="1"/>
      <scheme val="major"/>
    </font>
    <font>
      <sz val="11"/>
      <color theme="1"/>
      <name val="Book Antiqua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0EB"/>
        <bgColor indexed="64"/>
      </patternFill>
    </fill>
    <fill>
      <patternFill patternType="solid">
        <fgColor rgb="FFFDC7C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lightDown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 style="thick">
        <color theme="9" tint="0.39994506668294322"/>
      </top>
      <bottom style="thick">
        <color theme="9" tint="0.39994506668294322"/>
      </bottom>
      <diagonal/>
    </border>
    <border>
      <left/>
      <right style="thick">
        <color theme="9" tint="0.39994506668294322"/>
      </right>
      <top style="thick">
        <color theme="9" tint="0.39994506668294322"/>
      </top>
      <bottom style="thick">
        <color theme="9" tint="0.39994506668294322"/>
      </bottom>
      <diagonal/>
    </border>
    <border>
      <left style="thick">
        <color theme="9" tint="0.59996337778862885"/>
      </left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 style="thick">
        <color theme="9" tint="0.59996337778862885"/>
      </right>
      <top style="thick">
        <color theme="9" tint="0.59996337778862885"/>
      </top>
      <bottom style="thick">
        <color theme="9" tint="0.59996337778862885"/>
      </bottom>
      <diagonal/>
    </border>
    <border>
      <left style="dotted">
        <color auto="1"/>
      </left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/>
      <top style="thin">
        <color auto="1"/>
      </top>
      <bottom style="thick">
        <color theme="0" tint="-0.499984740745262"/>
      </bottom>
      <diagonal/>
    </border>
    <border>
      <left/>
      <right style="thin">
        <color indexed="64"/>
      </right>
      <top style="thin">
        <color auto="1"/>
      </top>
      <bottom style="thick">
        <color theme="0" tint="-0.499984740745262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 style="dashDot">
        <color auto="1"/>
      </left>
      <right/>
      <top style="dashDot">
        <color auto="1"/>
      </top>
      <bottom style="thin">
        <color auto="1"/>
      </bottom>
      <diagonal/>
    </border>
    <border>
      <left/>
      <right/>
      <top style="dashDot">
        <color auto="1"/>
      </top>
      <bottom style="thin">
        <color auto="1"/>
      </bottom>
      <diagonal/>
    </border>
    <border>
      <left/>
      <right style="thin">
        <color auto="1"/>
      </right>
      <top style="dashDot">
        <color auto="1"/>
      </top>
      <bottom style="thin">
        <color auto="1"/>
      </bottom>
      <diagonal/>
    </border>
    <border>
      <left/>
      <right/>
      <top style="dashed">
        <color indexed="64"/>
      </top>
      <bottom/>
      <diagonal/>
    </border>
    <border>
      <left style="double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0" tint="-0.499984740745262"/>
      </bottom>
      <diagonal/>
    </border>
    <border>
      <left style="thin">
        <color indexed="64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n">
        <color indexed="64"/>
      </right>
      <top/>
      <bottom style="thick">
        <color theme="0" tint="-0.499984740745262"/>
      </bottom>
      <diagonal/>
    </border>
    <border>
      <left style="thin">
        <color indexed="64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/>
      <top style="thick">
        <color theme="0" tint="-0.499984740745262"/>
      </top>
      <bottom style="thin">
        <color indexed="64"/>
      </bottom>
      <diagonal/>
    </border>
    <border>
      <left/>
      <right/>
      <top style="thick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dashDotDot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/>
      <right style="medium">
        <color auto="1"/>
      </right>
      <top style="medium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/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0" tint="-0.499984740745262"/>
      </bottom>
      <diagonal/>
    </border>
    <border>
      <left/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</borders>
  <cellStyleXfs count="9">
    <xf numFmtId="0" fontId="0" fillId="0" borderId="0"/>
    <xf numFmtId="0" fontId="34" fillId="0" borderId="0"/>
    <xf numFmtId="0" fontId="33" fillId="0" borderId="0"/>
    <xf numFmtId="164" fontId="53" fillId="0" borderId="0" applyFont="0" applyFill="0" applyBorder="0" applyAlignment="0" applyProtection="0"/>
    <xf numFmtId="0" fontId="45" fillId="0" borderId="0"/>
    <xf numFmtId="0" fontId="54" fillId="0" borderId="0"/>
    <xf numFmtId="0" fontId="53" fillId="0" borderId="0"/>
    <xf numFmtId="0" fontId="33" fillId="0" borderId="0"/>
    <xf numFmtId="0" fontId="138" fillId="0" borderId="0" applyNumberFormat="0" applyFill="0" applyBorder="0" applyAlignment="0" applyProtection="0">
      <alignment vertical="top"/>
      <protection locked="0"/>
    </xf>
  </cellStyleXfs>
  <cellXfs count="11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0" xfId="0" quotePrefix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8" xfId="0" applyBorder="1"/>
    <xf numFmtId="0" fontId="3" fillId="0" borderId="8" xfId="0" applyFont="1" applyBorder="1" applyAlignment="1">
      <alignment wrapText="1"/>
    </xf>
    <xf numFmtId="0" fontId="14" fillId="0" borderId="0" xfId="0" applyFont="1"/>
    <xf numFmtId="0" fontId="12" fillId="0" borderId="8" xfId="0" applyFont="1" applyBorder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17" fillId="0" borderId="22" xfId="0" applyFont="1" applyBorder="1"/>
    <xf numFmtId="0" fontId="0" fillId="0" borderId="23" xfId="0" applyBorder="1"/>
    <xf numFmtId="0" fontId="0" fillId="0" borderId="23" xfId="0" quotePrefix="1" applyBorder="1" applyAlignment="1">
      <alignment horizontal="right"/>
    </xf>
    <xf numFmtId="0" fontId="0" fillId="0" borderId="0" xfId="0" applyAlignment="1"/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8" fillId="0" borderId="0" xfId="0" quotePrefix="1" applyFont="1"/>
    <xf numFmtId="0" fontId="3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1" applyFont="1" applyBorder="1"/>
    <xf numFmtId="0" fontId="36" fillId="0" borderId="0" xfId="1" applyFont="1" applyBorder="1"/>
    <xf numFmtId="0" fontId="17" fillId="0" borderId="8" xfId="0" applyFont="1" applyBorder="1"/>
    <xf numFmtId="0" fontId="22" fillId="0" borderId="0" xfId="0" applyFont="1" applyAlignment="1">
      <alignment horizontal="left" vertical="center"/>
    </xf>
    <xf numFmtId="0" fontId="19" fillId="0" borderId="0" xfId="2" applyFont="1" applyBorder="1" applyAlignment="1">
      <alignment horizontal="center"/>
    </xf>
    <xf numFmtId="0" fontId="33" fillId="0" borderId="0" xfId="2"/>
    <xf numFmtId="0" fontId="2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33" fillId="0" borderId="0" xfId="2" applyBorder="1"/>
    <xf numFmtId="0" fontId="8" fillId="0" borderId="0" xfId="2" applyFont="1" applyFill="1" applyBorder="1" applyAlignment="1">
      <alignment horizontal="center"/>
    </xf>
    <xf numFmtId="0" fontId="21" fillId="0" borderId="0" xfId="2" applyFont="1"/>
    <xf numFmtId="0" fontId="33" fillId="0" borderId="0" xfId="2" applyFill="1" applyBorder="1" applyAlignment="1">
      <alignment horizontal="center"/>
    </xf>
    <xf numFmtId="0" fontId="33" fillId="0" borderId="0" xfId="2" applyFill="1" applyBorder="1" applyAlignment="1"/>
    <xf numFmtId="0" fontId="44" fillId="0" borderId="0" xfId="2" applyFont="1" applyAlignment="1">
      <alignment horizontal="center" vertical="center"/>
    </xf>
    <xf numFmtId="0" fontId="0" fillId="0" borderId="0" xfId="0" applyFill="1"/>
    <xf numFmtId="0" fontId="58" fillId="0" borderId="0" xfId="0" applyFont="1"/>
    <xf numFmtId="0" fontId="0" fillId="0" borderId="0" xfId="0" applyBorder="1"/>
    <xf numFmtId="0" fontId="63" fillId="0" borderId="0" xfId="2" applyFont="1" applyBorder="1" applyAlignment="1">
      <alignment horizontal="center"/>
    </xf>
    <xf numFmtId="0" fontId="25" fillId="0" borderId="0" xfId="0" applyFont="1"/>
    <xf numFmtId="0" fontId="12" fillId="0" borderId="42" xfId="0" applyFont="1" applyBorder="1" applyAlignment="1">
      <alignment wrapText="1"/>
    </xf>
    <xf numFmtId="0" fontId="25" fillId="0" borderId="0" xfId="0" applyFont="1" applyAlignment="1">
      <alignment vertical="top" wrapText="1"/>
    </xf>
    <xf numFmtId="0" fontId="64" fillId="0" borderId="0" xfId="0" applyFont="1" applyAlignment="1">
      <alignment horizontal="center" vertical="top" wrapText="1"/>
    </xf>
    <xf numFmtId="0" fontId="39" fillId="0" borderId="0" xfId="2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2" fillId="0" borderId="0" xfId="2" applyFont="1" applyBorder="1" applyAlignment="1">
      <alignment horizontal="left" vertical="center"/>
    </xf>
    <xf numFmtId="0" fontId="29" fillId="14" borderId="0" xfId="0" applyFont="1" applyFill="1" applyAlignment="1">
      <alignment horizontal="center" vertical="center" wrapText="1"/>
    </xf>
    <xf numFmtId="0" fontId="11" fillId="14" borderId="0" xfId="0" applyFont="1" applyFill="1" applyAlignment="1">
      <alignment horizontal="center" vertical="center" wrapText="1"/>
    </xf>
    <xf numFmtId="0" fontId="65" fillId="0" borderId="0" xfId="0" applyFont="1"/>
    <xf numFmtId="0" fontId="67" fillId="0" borderId="0" xfId="0" applyFont="1"/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2" fillId="0" borderId="0" xfId="2" applyFont="1" applyBorder="1" applyAlignment="1">
      <alignment horizontal="center"/>
    </xf>
    <xf numFmtId="0" fontId="63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0" fillId="0" borderId="0" xfId="0"/>
    <xf numFmtId="0" fontId="22" fillId="0" borderId="0" xfId="2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0" fillId="0" borderId="0" xfId="0"/>
    <xf numFmtId="0" fontId="21" fillId="0" borderId="0" xfId="2" applyFont="1" applyBorder="1" applyAlignment="1">
      <alignment horizontal="center" vertical="center"/>
    </xf>
    <xf numFmtId="0" fontId="43" fillId="0" borderId="0" xfId="0" applyFont="1" applyAlignment="1">
      <alignment vertical="top" wrapText="1"/>
    </xf>
    <xf numFmtId="0" fontId="0" fillId="0" borderId="0" xfId="0"/>
    <xf numFmtId="0" fontId="39" fillId="0" borderId="0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0" fillId="0" borderId="0" xfId="0"/>
    <xf numFmtId="0" fontId="0" fillId="0" borderId="8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78" fillId="0" borderId="0" xfId="2" applyFont="1" applyFill="1" applyBorder="1" applyAlignment="1">
      <alignment horizontal="center" vertical="center"/>
    </xf>
    <xf numFmtId="0" fontId="51" fillId="0" borderId="0" xfId="2" applyFont="1" applyFill="1" applyBorder="1" applyAlignment="1">
      <alignment horizontal="center"/>
    </xf>
    <xf numFmtId="0" fontId="40" fillId="0" borderId="0" xfId="2" applyFont="1" applyFill="1" applyBorder="1" applyAlignment="1">
      <alignment horizontal="center"/>
    </xf>
    <xf numFmtId="0" fontId="51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23" fillId="0" borderId="0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 vertical="center"/>
    </xf>
    <xf numFmtId="0" fontId="43" fillId="0" borderId="0" xfId="2" applyFont="1" applyFill="1" applyBorder="1" applyAlignment="1"/>
    <xf numFmtId="0" fontId="0" fillId="0" borderId="0" xfId="2" applyFont="1" applyFill="1" applyBorder="1" applyAlignment="1"/>
    <xf numFmtId="0" fontId="80" fillId="0" borderId="0" xfId="2" applyFont="1" applyFill="1" applyBorder="1" applyAlignment="1"/>
    <xf numFmtId="0" fontId="50" fillId="0" borderId="0" xfId="2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left" vertical="center"/>
    </xf>
    <xf numFmtId="0" fontId="84" fillId="0" borderId="0" xfId="2" applyFont="1" applyFill="1" applyBorder="1" applyAlignment="1">
      <alignment horizontal="left" vertical="center"/>
    </xf>
    <xf numFmtId="0" fontId="86" fillId="0" borderId="0" xfId="2" applyFont="1" applyFill="1" applyBorder="1" applyAlignment="1">
      <alignment horizontal="left"/>
    </xf>
    <xf numFmtId="0" fontId="87" fillId="0" borderId="0" xfId="2" applyFont="1" applyFill="1" applyBorder="1" applyAlignment="1">
      <alignment horizontal="left" vertical="center"/>
    </xf>
    <xf numFmtId="0" fontId="85" fillId="0" borderId="0" xfId="2" applyFont="1" applyFill="1" applyBorder="1" applyAlignment="1">
      <alignment horizontal="left"/>
    </xf>
    <xf numFmtId="0" fontId="79" fillId="0" borderId="0" xfId="2" applyFont="1" applyFill="1" applyBorder="1" applyAlignment="1">
      <alignment horizontal="left"/>
    </xf>
    <xf numFmtId="0" fontId="90" fillId="0" borderId="10" xfId="0" applyFont="1" applyBorder="1" applyAlignment="1">
      <alignment horizontal="center" wrapText="1"/>
    </xf>
    <xf numFmtId="0" fontId="83" fillId="0" borderId="0" xfId="2" applyFont="1" applyFill="1" applyBorder="1" applyAlignment="1">
      <alignment horizontal="center" vertical="center"/>
    </xf>
    <xf numFmtId="0" fontId="84" fillId="0" borderId="0" xfId="2" applyFont="1" applyFill="1" applyBorder="1" applyAlignment="1">
      <alignment horizontal="center" vertical="center"/>
    </xf>
    <xf numFmtId="0" fontId="89" fillId="0" borderId="10" xfId="2" applyFont="1" applyFill="1" applyBorder="1" applyAlignment="1">
      <alignment horizontal="left" vertical="center"/>
    </xf>
    <xf numFmtId="0" fontId="84" fillId="0" borderId="10" xfId="2" applyFont="1" applyFill="1" applyBorder="1" applyAlignment="1">
      <alignment horizontal="left" vertical="center"/>
    </xf>
    <xf numFmtId="0" fontId="33" fillId="0" borderId="0" xfId="2" applyFill="1" applyBorder="1" applyAlignment="1">
      <alignment vertical="top"/>
    </xf>
    <xf numFmtId="0" fontId="42" fillId="0" borderId="0" xfId="0" applyFont="1" applyBorder="1" applyAlignment="1">
      <alignment horizontal="left" vertical="top" wrapText="1"/>
    </xf>
    <xf numFmtId="0" fontId="60" fillId="0" borderId="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wrapText="1"/>
    </xf>
    <xf numFmtId="0" fontId="88" fillId="0" borderId="0" xfId="2" applyFont="1" applyFill="1" applyBorder="1" applyAlignment="1">
      <alignment horizontal="left"/>
    </xf>
    <xf numFmtId="0" fontId="8" fillId="0" borderId="0" xfId="2" applyFont="1" applyFill="1" applyBorder="1" applyAlignment="1"/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2" applyFont="1"/>
    <xf numFmtId="0" fontId="1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2" applyFont="1" applyBorder="1"/>
    <xf numFmtId="0" fontId="95" fillId="0" borderId="0" xfId="0" applyFont="1" applyBorder="1" applyAlignment="1"/>
    <xf numFmtId="0" fontId="40" fillId="18" borderId="0" xfId="2" applyFont="1" applyFill="1"/>
    <xf numFmtId="0" fontId="22" fillId="0" borderId="10" xfId="0" applyFont="1" applyBorder="1" applyAlignment="1">
      <alignment horizontal="center" wrapText="1"/>
    </xf>
    <xf numFmtId="0" fontId="84" fillId="20" borderId="20" xfId="2" applyFont="1" applyFill="1" applyBorder="1" applyAlignment="1">
      <alignment horizontal="left" vertical="center"/>
    </xf>
    <xf numFmtId="0" fontId="84" fillId="20" borderId="10" xfId="2" applyFont="1" applyFill="1" applyBorder="1" applyAlignment="1">
      <alignment horizontal="left" vertical="center"/>
    </xf>
    <xf numFmtId="0" fontId="87" fillId="20" borderId="10" xfId="2" applyFont="1" applyFill="1" applyBorder="1" applyAlignment="1">
      <alignment horizontal="left" vertical="center"/>
    </xf>
    <xf numFmtId="0" fontId="89" fillId="20" borderId="20" xfId="2" applyFont="1" applyFill="1" applyBorder="1" applyAlignment="1">
      <alignment horizontal="left" vertical="center"/>
    </xf>
    <xf numFmtId="0" fontId="89" fillId="20" borderId="10" xfId="2" applyFont="1" applyFill="1" applyBorder="1" applyAlignment="1">
      <alignment horizontal="left" vertical="center"/>
    </xf>
    <xf numFmtId="0" fontId="13" fillId="20" borderId="19" xfId="0" applyFont="1" applyFill="1" applyBorder="1" applyAlignment="1">
      <alignment horizontal="center" wrapText="1"/>
    </xf>
    <xf numFmtId="0" fontId="13" fillId="20" borderId="10" xfId="0" applyFont="1" applyFill="1" applyBorder="1" applyAlignment="1">
      <alignment horizontal="center" wrapText="1"/>
    </xf>
    <xf numFmtId="0" fontId="13" fillId="20" borderId="20" xfId="0" applyFont="1" applyFill="1" applyBorder="1" applyAlignment="1">
      <alignment horizontal="center" wrapText="1"/>
    </xf>
    <xf numFmtId="0" fontId="78" fillId="20" borderId="10" xfId="2" applyFont="1" applyFill="1" applyBorder="1" applyAlignment="1">
      <alignment horizontal="left" vertical="center"/>
    </xf>
    <xf numFmtId="0" fontId="79" fillId="20" borderId="10" xfId="2" applyFont="1" applyFill="1" applyBorder="1" applyAlignment="1">
      <alignment horizontal="left" vertical="center"/>
    </xf>
    <xf numFmtId="0" fontId="102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7" fillId="0" borderId="0" xfId="2" applyFont="1" applyFill="1" applyBorder="1" applyAlignment="1">
      <alignment horizontal="left"/>
    </xf>
    <xf numFmtId="0" fontId="85" fillId="0" borderId="0" xfId="2" applyFont="1" applyFill="1" applyBorder="1" applyAlignment="1"/>
    <xf numFmtId="0" fontId="21" fillId="0" borderId="31" xfId="2" applyFont="1" applyBorder="1"/>
    <xf numFmtId="0" fontId="8" fillId="0" borderId="32" xfId="2" applyFont="1" applyBorder="1"/>
    <xf numFmtId="0" fontId="8" fillId="0" borderId="33" xfId="2" applyFont="1" applyBorder="1"/>
    <xf numFmtId="0" fontId="10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91" fillId="0" borderId="0" xfId="2" applyFont="1" applyFill="1" applyBorder="1" applyAlignment="1">
      <alignment horizontal="left"/>
    </xf>
    <xf numFmtId="0" fontId="46" fillId="0" borderId="0" xfId="2" applyFont="1" applyFill="1" applyBorder="1" applyAlignment="1">
      <alignment horizontal="left" vertical="center" wrapText="1"/>
    </xf>
    <xf numFmtId="0" fontId="49" fillId="0" borderId="0" xfId="2" applyFont="1" applyFill="1" applyBorder="1" applyAlignment="1">
      <alignment horizontal="left"/>
    </xf>
    <xf numFmtId="0" fontId="21" fillId="0" borderId="0" xfId="2" applyFont="1" applyAlignment="1">
      <alignment vertical="top"/>
    </xf>
    <xf numFmtId="0" fontId="48" fillId="0" borderId="0" xfId="0" applyFont="1"/>
    <xf numFmtId="0" fontId="50" fillId="0" borderId="21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31" xfId="0" applyFont="1" applyBorder="1"/>
    <xf numFmtId="0" fontId="48" fillId="0" borderId="32" xfId="0" applyFont="1" applyBorder="1"/>
    <xf numFmtId="0" fontId="0" fillId="0" borderId="33" xfId="0" applyBorder="1"/>
    <xf numFmtId="0" fontId="8" fillId="0" borderId="32" xfId="0" applyFont="1" applyBorder="1"/>
    <xf numFmtId="0" fontId="0" fillId="0" borderId="32" xfId="0" applyBorder="1"/>
    <xf numFmtId="0" fontId="50" fillId="0" borderId="0" xfId="0" applyFont="1"/>
    <xf numFmtId="0" fontId="0" fillId="0" borderId="0" xfId="0" applyAlignment="1">
      <alignment vertical="center"/>
    </xf>
    <xf numFmtId="0" fontId="112" fillId="0" borderId="0" xfId="0" applyFont="1" applyAlignment="1">
      <alignment horizontal="left" vertical="center"/>
    </xf>
    <xf numFmtId="0" fontId="115" fillId="0" borderId="0" xfId="0" applyFont="1"/>
    <xf numFmtId="0" fontId="23" fillId="2" borderId="16" xfId="0" applyFont="1" applyFill="1" applyBorder="1"/>
    <xf numFmtId="0" fontId="119" fillId="2" borderId="13" xfId="0" applyFont="1" applyFill="1" applyBorder="1" applyAlignment="1">
      <alignment horizontal="center" vertical="center"/>
    </xf>
    <xf numFmtId="0" fontId="119" fillId="2" borderId="18" xfId="0" applyFont="1" applyFill="1" applyBorder="1" applyAlignment="1">
      <alignment horizontal="center" vertical="center"/>
    </xf>
    <xf numFmtId="0" fontId="116" fillId="2" borderId="18" xfId="0" applyFont="1" applyFill="1" applyBorder="1" applyAlignment="1">
      <alignment horizontal="center" vertical="center"/>
    </xf>
    <xf numFmtId="0" fontId="120" fillId="2" borderId="18" xfId="0" applyFont="1" applyFill="1" applyBorder="1" applyAlignment="1">
      <alignment horizontal="center" vertical="center"/>
    </xf>
    <xf numFmtId="0" fontId="120" fillId="2" borderId="14" xfId="0" applyFont="1" applyFill="1" applyBorder="1" applyAlignment="1">
      <alignment horizontal="center" vertical="center"/>
    </xf>
    <xf numFmtId="0" fontId="18" fillId="0" borderId="8" xfId="0" quotePrefix="1" applyFont="1" applyBorder="1" applyAlignment="1">
      <alignment vertical="center"/>
    </xf>
    <xf numFmtId="0" fontId="48" fillId="0" borderId="0" xfId="2" applyFont="1" applyBorder="1" applyAlignment="1">
      <alignment horizontal="center"/>
    </xf>
    <xf numFmtId="0" fontId="124" fillId="0" borderId="10" xfId="2" quotePrefix="1" applyFont="1" applyBorder="1" applyAlignment="1">
      <alignment horizontal="right"/>
    </xf>
    <xf numFmtId="0" fontId="126" fillId="0" borderId="50" xfId="0" applyFont="1" applyBorder="1" applyAlignment="1">
      <alignment horizontal="center" vertical="center" wrapText="1"/>
    </xf>
    <xf numFmtId="0" fontId="29" fillId="0" borderId="23" xfId="0" quotePrefix="1" applyFont="1" applyBorder="1" applyAlignment="1">
      <alignment horizontal="left"/>
    </xf>
    <xf numFmtId="2" fontId="124" fillId="0" borderId="10" xfId="2" applyNumberFormat="1" applyFont="1" applyBorder="1"/>
    <xf numFmtId="2" fontId="52" fillId="0" borderId="19" xfId="2" quotePrefix="1" applyNumberFormat="1" applyFont="1" applyBorder="1" applyAlignment="1">
      <alignment horizontal="right"/>
    </xf>
    <xf numFmtId="0" fontId="39" fillId="0" borderId="20" xfId="2" quotePrefix="1" applyFont="1" applyBorder="1" applyAlignment="1">
      <alignment horizontal="right"/>
    </xf>
    <xf numFmtId="0" fontId="42" fillId="0" borderId="68" xfId="0" applyFont="1" applyBorder="1" applyAlignment="1">
      <alignment vertical="center" wrapText="1"/>
    </xf>
    <xf numFmtId="0" fontId="48" fillId="0" borderId="16" xfId="0" applyFont="1" applyFill="1" applyBorder="1" applyAlignment="1">
      <alignment horizontal="center" vertical="center"/>
    </xf>
    <xf numFmtId="0" fontId="63" fillId="0" borderId="0" xfId="2" applyFont="1" applyBorder="1" applyAlignment="1">
      <alignment horizontal="center"/>
    </xf>
    <xf numFmtId="0" fontId="21" fillId="0" borderId="38" xfId="2" applyFont="1" applyBorder="1" applyAlignment="1">
      <alignment horizontal="center" vertical="center"/>
    </xf>
    <xf numFmtId="0" fontId="84" fillId="0" borderId="19" xfId="2" applyFont="1" applyFill="1" applyBorder="1" applyAlignment="1">
      <alignment horizontal="left" vertical="center"/>
    </xf>
    <xf numFmtId="0" fontId="93" fillId="3" borderId="0" xfId="2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02" fillId="0" borderId="10" xfId="0" applyFont="1" applyBorder="1" applyAlignment="1" applyProtection="1">
      <alignment horizontal="center" vertical="center"/>
      <protection locked="0"/>
    </xf>
    <xf numFmtId="0" fontId="100" fillId="0" borderId="10" xfId="0" applyFont="1" applyBorder="1" applyAlignment="1" applyProtection="1">
      <alignment horizontal="center" vertical="center"/>
      <protection locked="0"/>
    </xf>
    <xf numFmtId="0" fontId="65" fillId="0" borderId="72" xfId="0" applyFont="1" applyBorder="1" applyAlignment="1">
      <alignment horizontal="center"/>
    </xf>
    <xf numFmtId="0" fontId="65" fillId="0" borderId="75" xfId="0" applyFont="1" applyBorder="1" applyAlignment="1">
      <alignment horizontal="center"/>
    </xf>
    <xf numFmtId="0" fontId="65" fillId="0" borderId="76" xfId="0" applyFont="1" applyBorder="1" applyAlignment="1">
      <alignment horizontal="center"/>
    </xf>
    <xf numFmtId="0" fontId="36" fillId="0" borderId="0" xfId="1" applyFont="1" applyBorder="1" applyAlignment="1" applyProtection="1">
      <alignment horizontal="left" vertical="center"/>
      <protection locked="0"/>
    </xf>
    <xf numFmtId="166" fontId="127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2" fontId="127" fillId="0" borderId="0" xfId="1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right" vertical="center"/>
    </xf>
    <xf numFmtId="0" fontId="73" fillId="0" borderId="10" xfId="0" applyFont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center" vertical="center"/>
      <protection locked="0"/>
    </xf>
    <xf numFmtId="0" fontId="118" fillId="0" borderId="66" xfId="0" applyFont="1" applyBorder="1" applyProtection="1">
      <protection locked="0"/>
    </xf>
    <xf numFmtId="0" fontId="121" fillId="0" borderId="67" xfId="0" applyFont="1" applyBorder="1" applyAlignment="1" applyProtection="1">
      <alignment vertical="top"/>
      <protection locked="0"/>
    </xf>
    <xf numFmtId="0" fontId="122" fillId="0" borderId="66" xfId="0" applyFont="1" applyBorder="1" applyProtection="1">
      <protection locked="0"/>
    </xf>
    <xf numFmtId="0" fontId="23" fillId="0" borderId="66" xfId="0" applyFont="1" applyBorder="1" applyProtection="1">
      <protection locked="0"/>
    </xf>
    <xf numFmtId="0" fontId="119" fillId="0" borderId="1" xfId="0" applyFont="1" applyBorder="1" applyAlignment="1" applyProtection="1">
      <alignment horizontal="center" vertical="center"/>
      <protection locked="0"/>
    </xf>
    <xf numFmtId="0" fontId="116" fillId="0" borderId="1" xfId="0" applyFont="1" applyBorder="1" applyAlignment="1" applyProtection="1">
      <alignment horizontal="center" vertical="center"/>
      <protection locked="0"/>
    </xf>
    <xf numFmtId="0" fontId="120" fillId="0" borderId="1" xfId="0" applyFont="1" applyBorder="1" applyAlignment="1" applyProtection="1">
      <alignment horizontal="center" vertical="center"/>
      <protection locked="0"/>
    </xf>
    <xf numFmtId="0" fontId="119" fillId="2" borderId="13" xfId="0" applyFont="1" applyFill="1" applyBorder="1" applyAlignment="1" applyProtection="1">
      <alignment horizontal="center" vertical="center"/>
      <protection locked="0"/>
    </xf>
    <xf numFmtId="0" fontId="119" fillId="2" borderId="18" xfId="0" applyFont="1" applyFill="1" applyBorder="1" applyAlignment="1" applyProtection="1">
      <alignment horizontal="center" vertical="center"/>
      <protection locked="0"/>
    </xf>
    <xf numFmtId="0" fontId="48" fillId="0" borderId="16" xfId="0" applyFont="1" applyFill="1" applyBorder="1" applyAlignment="1" applyProtection="1">
      <alignment horizontal="center" vertical="center"/>
      <protection locked="0"/>
    </xf>
    <xf numFmtId="0" fontId="116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0" borderId="0" xfId="2" applyFont="1" applyBorder="1" applyAlignment="1">
      <alignment horizontal="left" vertical="center"/>
    </xf>
    <xf numFmtId="0" fontId="125" fillId="0" borderId="20" xfId="0" applyFont="1" applyBorder="1" applyAlignment="1">
      <alignment horizontal="right" vertical="center" wrapText="1"/>
    </xf>
    <xf numFmtId="2" fontId="52" fillId="0" borderId="19" xfId="2" applyNumberFormat="1" applyFont="1" applyFill="1" applyBorder="1" applyAlignment="1" applyProtection="1">
      <alignment horizontal="center" vertical="center"/>
      <protection locked="0"/>
    </xf>
    <xf numFmtId="2" fontId="52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79" fillId="0" borderId="10" xfId="2" applyFont="1" applyFill="1" applyBorder="1" applyAlignment="1" applyProtection="1">
      <alignment horizontal="left" vertical="center"/>
      <protection locked="0"/>
    </xf>
    <xf numFmtId="0" fontId="78" fillId="0" borderId="10" xfId="2" applyFont="1" applyFill="1" applyBorder="1" applyAlignment="1" applyProtection="1">
      <alignment horizontal="left" vertical="center"/>
      <protection locked="0"/>
    </xf>
    <xf numFmtId="0" fontId="84" fillId="0" borderId="10" xfId="2" applyFont="1" applyFill="1" applyBorder="1" applyAlignment="1" applyProtection="1">
      <alignment horizontal="left" vertical="center"/>
      <protection locked="0"/>
    </xf>
    <xf numFmtId="0" fontId="89" fillId="0" borderId="10" xfId="2" applyFont="1" applyFill="1" applyBorder="1" applyAlignment="1" applyProtection="1">
      <alignment horizontal="left" vertical="center"/>
      <protection locked="0"/>
    </xf>
    <xf numFmtId="0" fontId="72" fillId="0" borderId="10" xfId="2" applyFont="1" applyFill="1" applyBorder="1" applyAlignment="1" applyProtection="1">
      <alignment horizontal="left" vertical="center"/>
      <protection locked="0"/>
    </xf>
    <xf numFmtId="0" fontId="86" fillId="0" borderId="10" xfId="2" applyFont="1" applyFill="1" applyBorder="1" applyAlignment="1" applyProtection="1">
      <alignment horizontal="left"/>
      <protection locked="0"/>
    </xf>
    <xf numFmtId="0" fontId="85" fillId="0" borderId="10" xfId="2" applyFont="1" applyFill="1" applyBorder="1" applyAlignment="1" applyProtection="1">
      <alignment horizontal="left"/>
      <protection locked="0"/>
    </xf>
    <xf numFmtId="0" fontId="87" fillId="0" borderId="10" xfId="2" applyFont="1" applyFill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9" fillId="0" borderId="0" xfId="2" applyFont="1" applyBorder="1" applyAlignment="1">
      <alignment horizontal="center" vertical="center" wrapText="1"/>
    </xf>
    <xf numFmtId="0" fontId="8" fillId="0" borderId="20" xfId="2" applyFont="1" applyBorder="1" applyAlignment="1">
      <alignment vertical="center"/>
    </xf>
    <xf numFmtId="0" fontId="51" fillId="0" borderId="10" xfId="2" quotePrefix="1" applyFont="1" applyBorder="1" applyAlignment="1">
      <alignment horizontal="right" vertical="center"/>
    </xf>
    <xf numFmtId="0" fontId="19" fillId="0" borderId="10" xfId="0" applyFont="1" applyBorder="1" applyAlignment="1">
      <alignment horizontal="center" wrapText="1"/>
    </xf>
    <xf numFmtId="0" fontId="51" fillId="0" borderId="20" xfId="2" quotePrefix="1" applyFont="1" applyBorder="1" applyAlignment="1">
      <alignment horizontal="right" vertical="center"/>
    </xf>
    <xf numFmtId="2" fontId="134" fillId="0" borderId="19" xfId="2" applyNumberFormat="1" applyFont="1" applyBorder="1" applyAlignment="1">
      <alignment vertical="center"/>
    </xf>
    <xf numFmtId="0" fontId="48" fillId="0" borderId="20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4" fillId="0" borderId="10" xfId="2" applyFont="1" applyFill="1" applyBorder="1" applyAlignment="1" applyProtection="1">
      <alignment horizontal="center" vertical="center"/>
      <protection locked="0"/>
    </xf>
    <xf numFmtId="0" fontId="87" fillId="0" borderId="10" xfId="2" applyFont="1" applyFill="1" applyBorder="1" applyAlignment="1" applyProtection="1">
      <alignment horizontal="center" vertical="center"/>
      <protection locked="0"/>
    </xf>
    <xf numFmtId="0" fontId="89" fillId="0" borderId="10" xfId="2" applyFont="1" applyFill="1" applyBorder="1" applyAlignment="1" applyProtection="1">
      <alignment horizontal="center" vertical="center"/>
      <protection locked="0"/>
    </xf>
    <xf numFmtId="0" fontId="91" fillId="0" borderId="10" xfId="2" applyFont="1" applyFill="1" applyBorder="1" applyAlignment="1" applyProtection="1">
      <alignment horizontal="center" vertical="center"/>
      <protection locked="0"/>
    </xf>
    <xf numFmtId="0" fontId="85" fillId="0" borderId="10" xfId="2" applyFont="1" applyFill="1" applyBorder="1" applyAlignment="1" applyProtection="1">
      <alignment horizontal="center" vertical="center"/>
      <protection locked="0"/>
    </xf>
    <xf numFmtId="2" fontId="135" fillId="0" borderId="19" xfId="2" applyNumberFormat="1" applyFont="1" applyFill="1" applyBorder="1" applyAlignment="1" applyProtection="1">
      <alignment vertical="center"/>
      <protection locked="0"/>
    </xf>
    <xf numFmtId="0" fontId="84" fillId="0" borderId="10" xfId="0" applyFont="1" applyFill="1" applyBorder="1" applyAlignment="1" applyProtection="1">
      <alignment horizontal="center" vertical="center"/>
      <protection locked="0"/>
    </xf>
    <xf numFmtId="2" fontId="135" fillId="0" borderId="19" xfId="2" applyNumberFormat="1" applyFont="1" applyBorder="1" applyAlignment="1" applyProtection="1">
      <alignment vertical="center"/>
      <protection locked="0"/>
    </xf>
    <xf numFmtId="0" fontId="21" fillId="0" borderId="21" xfId="0" applyFont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41" fillId="0" borderId="20" xfId="2" applyFont="1" applyFill="1" applyBorder="1" applyAlignment="1" applyProtection="1">
      <alignment vertical="center"/>
      <protection locked="0"/>
    </xf>
    <xf numFmtId="0" fontId="41" fillId="0" borderId="10" xfId="2" applyFont="1" applyFill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84" fillId="0" borderId="20" xfId="2" applyFont="1" applyFill="1" applyBorder="1" applyAlignment="1" applyProtection="1">
      <alignment horizontal="left" vertical="center"/>
      <protection locked="0"/>
    </xf>
    <xf numFmtId="0" fontId="9" fillId="0" borderId="10" xfId="2" applyFont="1" applyFill="1" applyBorder="1" applyAlignment="1" applyProtection="1">
      <alignment vertical="center"/>
      <protection locked="0"/>
    </xf>
    <xf numFmtId="0" fontId="91" fillId="0" borderId="10" xfId="2" applyFont="1" applyFill="1" applyBorder="1" applyAlignment="1" applyProtection="1">
      <alignment horizontal="left" vertical="center"/>
      <protection locked="0"/>
    </xf>
    <xf numFmtId="0" fontId="85" fillId="0" borderId="10" xfId="2" applyFont="1" applyFill="1" applyBorder="1" applyAlignment="1" applyProtection="1">
      <alignment horizontal="left" vertical="center"/>
      <protection locked="0"/>
    </xf>
    <xf numFmtId="0" fontId="121" fillId="0" borderId="66" xfId="0" applyFont="1" applyBorder="1" applyProtection="1">
      <protection locked="0"/>
    </xf>
    <xf numFmtId="0" fontId="19" fillId="0" borderId="0" xfId="2" applyFont="1" applyAlignment="1">
      <alignment horizontal="center" vertical="top"/>
    </xf>
    <xf numFmtId="0" fontId="130" fillId="0" borderId="10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7" fillId="0" borderId="0" xfId="0" applyFont="1"/>
    <xf numFmtId="0" fontId="17" fillId="0" borderId="0" xfId="0" applyFont="1"/>
    <xf numFmtId="0" fontId="138" fillId="0" borderId="0" xfId="8" applyAlignment="1" applyProtection="1"/>
    <xf numFmtId="0" fontId="8" fillId="0" borderId="10" xfId="0" applyFont="1" applyBorder="1"/>
    <xf numFmtId="0" fontId="36" fillId="0" borderId="10" xfId="1" applyFont="1" applyBorder="1" applyAlignment="1" applyProtection="1">
      <alignment horizontal="left" vertical="center"/>
      <protection locked="0"/>
    </xf>
    <xf numFmtId="0" fontId="51" fillId="13" borderId="52" xfId="0" applyFont="1" applyFill="1" applyBorder="1" applyAlignment="1" applyProtection="1">
      <alignment horizontal="center" vertical="center" wrapText="1"/>
      <protection locked="0"/>
    </xf>
    <xf numFmtId="0" fontId="51" fillId="17" borderId="50" xfId="0" applyFont="1" applyFill="1" applyBorder="1" applyAlignment="1" applyProtection="1">
      <alignment horizontal="center" vertical="center" wrapText="1"/>
      <protection locked="0"/>
    </xf>
    <xf numFmtId="0" fontId="51" fillId="16" borderId="43" xfId="0" applyFont="1" applyFill="1" applyBorder="1" applyAlignment="1" applyProtection="1">
      <alignment horizontal="center" vertical="center" wrapText="1"/>
      <protection locked="0"/>
    </xf>
    <xf numFmtId="0" fontId="139" fillId="0" borderId="0" xfId="2" applyFont="1" applyFill="1" applyBorder="1" applyAlignment="1">
      <alignment horizontal="center"/>
    </xf>
    <xf numFmtId="0" fontId="128" fillId="0" borderId="0" xfId="2" quotePrefix="1" applyFont="1" applyFill="1" applyBorder="1" applyAlignment="1" applyProtection="1">
      <alignment horizontal="center" vertical="center"/>
    </xf>
    <xf numFmtId="0" fontId="125" fillId="0" borderId="10" xfId="0" applyFont="1" applyBorder="1" applyAlignment="1" applyProtection="1">
      <alignment horizontal="center" vertical="center" wrapText="1"/>
      <protection locked="0"/>
    </xf>
    <xf numFmtId="0" fontId="116" fillId="0" borderId="0" xfId="2" quotePrefix="1" applyFont="1" applyFill="1" applyBorder="1" applyAlignment="1" applyProtection="1">
      <alignment horizontal="center" vertical="center"/>
    </xf>
    <xf numFmtId="0" fontId="139" fillId="0" borderId="0" xfId="2" quotePrefix="1" applyFont="1" applyFill="1" applyBorder="1" applyAlignment="1" applyProtection="1">
      <alignment horizontal="center" vertical="center"/>
    </xf>
    <xf numFmtId="0" fontId="109" fillId="0" borderId="0" xfId="0" applyFont="1" applyAlignment="1" applyProtection="1">
      <protection locked="0"/>
    </xf>
    <xf numFmtId="0" fontId="141" fillId="0" borderId="0" xfId="0" applyFont="1" applyAlignment="1" applyProtection="1">
      <protection locked="0"/>
    </xf>
    <xf numFmtId="0" fontId="2" fillId="0" borderId="0" xfId="2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/>
    </xf>
    <xf numFmtId="0" fontId="39" fillId="0" borderId="0" xfId="2" applyFont="1" applyAlignment="1">
      <alignment horizontal="left" vertical="center" wrapText="1"/>
    </xf>
    <xf numFmtId="0" fontId="113" fillId="0" borderId="0" xfId="0" applyFont="1" applyAlignment="1">
      <alignment horizontal="right"/>
    </xf>
    <xf numFmtId="0" fontId="114" fillId="0" borderId="0" xfId="0" applyFont="1" applyAlignment="1">
      <alignment horizontal="right"/>
    </xf>
    <xf numFmtId="0" fontId="21" fillId="0" borderId="0" xfId="2" applyFont="1" applyBorder="1" applyAlignment="1">
      <alignment horizontal="center" vertical="center" wrapText="1"/>
    </xf>
    <xf numFmtId="0" fontId="17" fillId="0" borderId="0" xfId="0" applyFont="1" applyFill="1"/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42" fillId="0" borderId="0" xfId="0" applyFont="1" applyFill="1" applyBorder="1" applyAlignment="1">
      <alignment horizontal="center" vertical="top"/>
    </xf>
    <xf numFmtId="0" fontId="144" fillId="0" borderId="0" xfId="0" applyFont="1" applyFill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vertical="center" wrapText="1"/>
    </xf>
    <xf numFmtId="0" fontId="21" fillId="7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 vertical="center" wrapText="1"/>
    </xf>
    <xf numFmtId="0" fontId="14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42" fillId="11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/>
    </xf>
    <xf numFmtId="0" fontId="42" fillId="0" borderId="86" xfId="0" applyFont="1" applyBorder="1" applyAlignment="1">
      <alignment vertical="center" wrapText="1"/>
    </xf>
    <xf numFmtId="0" fontId="25" fillId="0" borderId="86" xfId="0" applyFont="1" applyFill="1" applyBorder="1" applyAlignment="1">
      <alignment horizontal="center"/>
    </xf>
    <xf numFmtId="0" fontId="43" fillId="0" borderId="86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2" fillId="0" borderId="95" xfId="0" applyFont="1" applyBorder="1" applyAlignment="1">
      <alignment vertical="center" wrapText="1"/>
    </xf>
    <xf numFmtId="0" fontId="25" fillId="0" borderId="95" xfId="0" applyFont="1" applyFill="1" applyBorder="1" applyAlignment="1">
      <alignment horizontal="center"/>
    </xf>
    <xf numFmtId="0" fontId="43" fillId="0" borderId="95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2" fillId="0" borderId="89" xfId="0" applyFont="1" applyBorder="1" applyAlignment="1">
      <alignment vertical="center" wrapText="1"/>
    </xf>
    <xf numFmtId="0" fontId="146" fillId="0" borderId="12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wrapText="1"/>
    </xf>
    <xf numFmtId="0" fontId="146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center" wrapText="1"/>
    </xf>
    <xf numFmtId="0" fontId="149" fillId="0" borderId="0" xfId="0" applyFont="1" applyFill="1" applyBorder="1" applyAlignment="1">
      <alignment horizontal="center" vertical="top" wrapText="1"/>
    </xf>
    <xf numFmtId="0" fontId="149" fillId="0" borderId="86" xfId="0" applyFont="1" applyFill="1" applyBorder="1" applyAlignment="1">
      <alignment horizontal="center" vertical="top" wrapText="1"/>
    </xf>
    <xf numFmtId="0" fontId="149" fillId="0" borderId="10" xfId="0" applyFont="1" applyFill="1" applyBorder="1" applyAlignment="1">
      <alignment horizontal="center" vertical="top" wrapText="1"/>
    </xf>
    <xf numFmtId="0" fontId="146" fillId="0" borderId="89" xfId="0" applyFont="1" applyBorder="1" applyAlignment="1">
      <alignment vertical="center" wrapText="1"/>
    </xf>
    <xf numFmtId="0" fontId="149" fillId="0" borderId="68" xfId="0" applyFont="1" applyFill="1" applyBorder="1" applyAlignment="1">
      <alignment horizontal="center" vertical="top" wrapText="1"/>
    </xf>
    <xf numFmtId="0" fontId="151" fillId="0" borderId="0" xfId="0" applyFont="1" applyAlignment="1"/>
    <xf numFmtId="0" fontId="57" fillId="7" borderId="99" xfId="0" applyFont="1" applyFill="1" applyBorder="1" applyAlignment="1">
      <alignment horizontal="center" vertical="center"/>
    </xf>
    <xf numFmtId="0" fontId="27" fillId="7" borderId="99" xfId="0" applyFont="1" applyFill="1" applyBorder="1" applyAlignment="1">
      <alignment horizontal="center" vertical="center" wrapText="1"/>
    </xf>
    <xf numFmtId="0" fontId="57" fillId="7" borderId="100" xfId="0" applyFont="1" applyFill="1" applyBorder="1" applyAlignment="1">
      <alignment horizontal="center" vertical="center"/>
    </xf>
    <xf numFmtId="0" fontId="27" fillId="7" borderId="100" xfId="0" applyFont="1" applyFill="1" applyBorder="1" applyAlignment="1">
      <alignment horizontal="center" vertical="center" wrapText="1"/>
    </xf>
    <xf numFmtId="0" fontId="26" fillId="7" borderId="10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3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62" fillId="0" borderId="0" xfId="0" applyFont="1" applyFill="1" applyBorder="1" applyAlignment="1">
      <alignment horizontal="center" textRotation="90"/>
    </xf>
    <xf numFmtId="0" fontId="5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top"/>
    </xf>
    <xf numFmtId="0" fontId="0" fillId="0" borderId="10" xfId="0" applyFill="1" applyBorder="1"/>
    <xf numFmtId="0" fontId="0" fillId="0" borderId="10" xfId="0" applyBorder="1"/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5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53" xfId="0" applyBorder="1" applyAlignment="1"/>
    <xf numFmtId="0" fontId="0" fillId="0" borderId="39" xfId="0" applyBorder="1"/>
    <xf numFmtId="0" fontId="0" fillId="0" borderId="41" xfId="0" applyBorder="1"/>
    <xf numFmtId="0" fontId="0" fillId="0" borderId="40" xfId="0" applyBorder="1"/>
    <xf numFmtId="0" fontId="26" fillId="0" borderId="28" xfId="0" applyFont="1" applyFill="1" applyBorder="1" applyAlignment="1">
      <alignment horizontal="left"/>
    </xf>
    <xf numFmtId="0" fontId="0" fillId="0" borderId="0" xfId="0" applyBorder="1" applyAlignment="1"/>
    <xf numFmtId="0" fontId="26" fillId="0" borderId="0" xfId="0" applyFont="1" applyFill="1" applyBorder="1" applyAlignment="1">
      <alignment horizontal="left"/>
    </xf>
    <xf numFmtId="0" fontId="0" fillId="0" borderId="47" xfId="0" applyBorder="1" applyAlignment="1"/>
    <xf numFmtId="0" fontId="0" fillId="0" borderId="28" xfId="0" applyBorder="1" applyAlignment="1"/>
    <xf numFmtId="0" fontId="12" fillId="0" borderId="0" xfId="0" applyFont="1" applyFill="1" applyBorder="1" applyAlignment="1">
      <alignment horizontal="left" vertical="top"/>
    </xf>
    <xf numFmtId="0" fontId="0" fillId="0" borderId="47" xfId="0" applyBorder="1"/>
    <xf numFmtId="0" fontId="0" fillId="0" borderId="0" xfId="0" applyFill="1" applyBorder="1" applyAlignment="1">
      <alignment horizontal="left"/>
    </xf>
    <xf numFmtId="0" fontId="0" fillId="0" borderId="28" xfId="0" applyBorder="1"/>
    <xf numFmtId="0" fontId="0" fillId="0" borderId="47" xfId="0" applyFill="1" applyBorder="1" applyAlignment="1">
      <alignment horizontal="left"/>
    </xf>
    <xf numFmtId="0" fontId="0" fillId="0" borderId="45" xfId="0" applyBorder="1"/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/>
    <xf numFmtId="0" fontId="25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6" fillId="0" borderId="0" xfId="0" applyFont="1" applyFill="1" applyBorder="1" applyAlignment="1">
      <alignment horizontal="left"/>
    </xf>
    <xf numFmtId="0" fontId="156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15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149" fillId="0" borderId="0" xfId="0" applyFont="1" applyFill="1" applyBorder="1" applyAlignment="1">
      <alignment horizontal="left" vertical="top"/>
    </xf>
    <xf numFmtId="0" fontId="14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63" fillId="0" borderId="0" xfId="0" applyFont="1"/>
    <xf numFmtId="0" fontId="2" fillId="0" borderId="32" xfId="2" applyFont="1" applyBorder="1" applyAlignment="1">
      <alignment horizontal="center"/>
    </xf>
    <xf numFmtId="0" fontId="0" fillId="0" borderId="37" xfId="0" applyBorder="1"/>
    <xf numFmtId="0" fontId="0" fillId="0" borderId="37" xfId="0" applyBorder="1" applyAlignment="1"/>
    <xf numFmtId="0" fontId="12" fillId="0" borderId="37" xfId="0" applyFont="1" applyBorder="1" applyAlignment="1">
      <alignment wrapText="1"/>
    </xf>
    <xf numFmtId="0" fontId="42" fillId="0" borderId="26" xfId="0" applyFont="1" applyBorder="1" applyAlignment="1">
      <alignment horizontal="left" vertical="center" wrapText="1"/>
    </xf>
    <xf numFmtId="0" fontId="25" fillId="0" borderId="34" xfId="0" applyFont="1" applyFill="1" applyBorder="1" applyAlignment="1">
      <alignment horizontal="center" wrapText="1"/>
    </xf>
    <xf numFmtId="0" fontId="47" fillId="0" borderId="34" xfId="0" applyFont="1" applyFill="1" applyBorder="1" applyAlignment="1">
      <alignment horizontal="center" wrapText="1"/>
    </xf>
    <xf numFmtId="0" fontId="8" fillId="0" borderId="0" xfId="2" applyFont="1" applyBorder="1" applyAlignment="1">
      <alignment vertical="center" wrapText="1"/>
    </xf>
    <xf numFmtId="0" fontId="48" fillId="0" borderId="0" xfId="2" applyFont="1" applyBorder="1" applyAlignment="1">
      <alignment horizontal="center" vertical="center"/>
    </xf>
    <xf numFmtId="0" fontId="19" fillId="0" borderId="0" xfId="2" applyFont="1" applyBorder="1" applyAlignment="1"/>
    <xf numFmtId="0" fontId="54" fillId="0" borderId="0" xfId="5"/>
    <xf numFmtId="0" fontId="159" fillId="0" borderId="0" xfId="5" applyFont="1" applyBorder="1" applyAlignment="1">
      <alignment horizontal="center" vertical="center"/>
    </xf>
    <xf numFmtId="0" fontId="49" fillId="0" borderId="0" xfId="5" applyFont="1" applyBorder="1" applyAlignment="1">
      <alignment vertical="center"/>
    </xf>
    <xf numFmtId="0" fontId="54" fillId="0" borderId="0" xfId="5" applyAlignment="1">
      <alignment vertical="center"/>
    </xf>
    <xf numFmtId="0" fontId="83" fillId="0" borderId="31" xfId="5" applyFont="1" applyBorder="1"/>
    <xf numFmtId="0" fontId="84" fillId="0" borderId="33" xfId="5" applyFont="1" applyBorder="1"/>
    <xf numFmtId="0" fontId="84" fillId="0" borderId="0" xfId="5" applyFont="1" applyBorder="1"/>
    <xf numFmtId="0" fontId="83" fillId="0" borderId="11" xfId="5" applyFont="1" applyBorder="1" applyAlignment="1">
      <alignment horizontal="center" vertical="top" wrapText="1"/>
    </xf>
    <xf numFmtId="0" fontId="84" fillId="0" borderId="26" xfId="5" applyFont="1" applyBorder="1"/>
    <xf numFmtId="0" fontId="84" fillId="0" borderId="35" xfId="5" applyFont="1" applyBorder="1"/>
    <xf numFmtId="0" fontId="83" fillId="0" borderId="34" xfId="5" applyFont="1" applyBorder="1"/>
    <xf numFmtId="0" fontId="35" fillId="0" borderId="0" xfId="1" applyFont="1" applyBorder="1" applyProtection="1">
      <protection locked="0"/>
    </xf>
    <xf numFmtId="0" fontId="36" fillId="0" borderId="0" xfId="1" applyFont="1" applyBorder="1" applyProtection="1">
      <protection locked="0"/>
    </xf>
    <xf numFmtId="0" fontId="84" fillId="0" borderId="36" xfId="5" applyFont="1" applyBorder="1" applyAlignment="1">
      <alignment vertical="center"/>
    </xf>
    <xf numFmtId="0" fontId="84" fillId="0" borderId="38" xfId="5" applyFont="1" applyBorder="1" applyAlignment="1">
      <alignment vertical="center"/>
    </xf>
    <xf numFmtId="0" fontId="84" fillId="0" borderId="0" xfId="5" applyFont="1" applyBorder="1" applyAlignment="1">
      <alignment vertical="center"/>
    </xf>
    <xf numFmtId="0" fontId="83" fillId="0" borderId="12" xfId="5" applyFont="1" applyBorder="1" applyAlignment="1">
      <alignment vertical="center"/>
    </xf>
    <xf numFmtId="0" fontId="165" fillId="0" borderId="0" xfId="1" applyFont="1" applyBorder="1" applyProtection="1">
      <protection locked="0"/>
    </xf>
    <xf numFmtId="0" fontId="83" fillId="0" borderId="0" xfId="5" applyFont="1" applyBorder="1"/>
    <xf numFmtId="0" fontId="84" fillId="0" borderId="35" xfId="5" applyFont="1" applyBorder="1" applyAlignment="1">
      <alignment vertical="center"/>
    </xf>
    <xf numFmtId="0" fontId="84" fillId="0" borderId="0" xfId="5" applyFont="1"/>
    <xf numFmtId="0" fontId="83" fillId="0" borderId="0" xfId="5" applyFont="1"/>
    <xf numFmtId="0" fontId="166" fillId="0" borderId="0" xfId="5" applyFont="1"/>
    <xf numFmtId="0" fontId="170" fillId="0" borderId="0" xfId="0" applyFont="1"/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right" vertical="center"/>
    </xf>
    <xf numFmtId="0" fontId="101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127" fillId="0" borderId="10" xfId="1" applyNumberFormat="1" applyFont="1" applyBorder="1" applyAlignment="1" applyProtection="1">
      <alignment horizontal="center" vertical="center"/>
      <protection locked="0"/>
    </xf>
    <xf numFmtId="0" fontId="65" fillId="0" borderId="77" xfId="0" applyFont="1" applyBorder="1" applyAlignment="1" applyProtection="1">
      <alignment horizontal="center" vertical="center"/>
      <protection locked="0"/>
    </xf>
    <xf numFmtId="0" fontId="65" fillId="0" borderId="79" xfId="0" applyFont="1" applyBorder="1" applyAlignment="1" applyProtection="1">
      <alignment horizontal="center" vertical="center"/>
      <protection locked="0"/>
    </xf>
    <xf numFmtId="0" fontId="65" fillId="0" borderId="78" xfId="0" applyFont="1" applyBorder="1" applyAlignment="1" applyProtection="1">
      <alignment horizontal="center" vertical="center"/>
      <protection locked="0"/>
    </xf>
    <xf numFmtId="0" fontId="65" fillId="0" borderId="73" xfId="0" applyFont="1" applyBorder="1" applyAlignment="1" applyProtection="1">
      <alignment horizontal="center" vertical="center"/>
      <protection locked="0"/>
    </xf>
    <xf numFmtId="0" fontId="65" fillId="0" borderId="80" xfId="0" applyFont="1" applyBorder="1" applyAlignment="1" applyProtection="1">
      <alignment horizontal="center" vertical="center"/>
      <protection locked="0"/>
    </xf>
    <xf numFmtId="0" fontId="65" fillId="0" borderId="74" xfId="0" applyFont="1" applyBorder="1" applyAlignment="1" applyProtection="1">
      <alignment horizontal="center" vertical="center"/>
      <protection locked="0"/>
    </xf>
    <xf numFmtId="0" fontId="65" fillId="0" borderId="81" xfId="0" applyFont="1" applyBorder="1" applyAlignment="1" applyProtection="1">
      <alignment horizontal="center" vertical="center"/>
      <protection locked="0"/>
    </xf>
    <xf numFmtId="0" fontId="65" fillId="0" borderId="82" xfId="0" applyFont="1" applyBorder="1" applyAlignment="1" applyProtection="1">
      <alignment horizontal="center" vertical="center"/>
      <protection locked="0"/>
    </xf>
    <xf numFmtId="0" fontId="65" fillId="0" borderId="83" xfId="0" applyFont="1" applyBorder="1" applyAlignment="1" applyProtection="1">
      <alignment horizontal="center" vertical="center"/>
      <protection locked="0"/>
    </xf>
    <xf numFmtId="0" fontId="117" fillId="0" borderId="31" xfId="0" applyFont="1" applyBorder="1" applyAlignment="1">
      <alignment horizontal="center" vertical="center"/>
    </xf>
    <xf numFmtId="0" fontId="131" fillId="0" borderId="26" xfId="0" applyFont="1" applyBorder="1" applyAlignment="1">
      <alignment horizontal="center" vertical="center"/>
    </xf>
    <xf numFmtId="0" fontId="131" fillId="0" borderId="36" xfId="0" applyFont="1" applyBorder="1" applyAlignment="1">
      <alignment horizontal="center" vertical="center"/>
    </xf>
    <xf numFmtId="0" fontId="67" fillId="0" borderId="19" xfId="0" applyFont="1" applyBorder="1" applyAlignment="1" applyProtection="1">
      <alignment horizontal="center" vertical="center"/>
      <protection locked="0"/>
    </xf>
    <xf numFmtId="0" fontId="67" fillId="0" borderId="21" xfId="0" applyFont="1" applyBorder="1" applyAlignment="1" applyProtection="1">
      <alignment horizontal="center" vertical="center"/>
      <protection locked="0"/>
    </xf>
    <xf numFmtId="0" fontId="67" fillId="0" borderId="2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/>
    </xf>
    <xf numFmtId="167" fontId="125" fillId="0" borderId="19" xfId="0" applyNumberFormat="1" applyFont="1" applyBorder="1" applyAlignment="1" applyProtection="1">
      <alignment horizontal="center" vertical="center"/>
      <protection locked="0"/>
    </xf>
    <xf numFmtId="167" fontId="125" fillId="0" borderId="20" xfId="0" applyNumberFormat="1" applyFont="1" applyBorder="1" applyAlignment="1" applyProtection="1">
      <alignment horizontal="center" vertical="center"/>
      <protection locked="0"/>
    </xf>
    <xf numFmtId="166" fontId="127" fillId="0" borderId="10" xfId="1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/>
    </xf>
    <xf numFmtId="0" fontId="116" fillId="0" borderId="0" xfId="0" applyFont="1" applyAlignment="1" applyProtection="1">
      <alignment horizontal="left"/>
      <protection locked="0"/>
    </xf>
    <xf numFmtId="0" fontId="140" fillId="0" borderId="0" xfId="0" applyFont="1" applyAlignment="1">
      <alignment horizontal="center"/>
    </xf>
    <xf numFmtId="0" fontId="136" fillId="0" borderId="19" xfId="0" applyFont="1" applyBorder="1" applyAlignment="1" applyProtection="1">
      <alignment horizontal="center" vertical="center"/>
    </xf>
    <xf numFmtId="0" fontId="136" fillId="0" borderId="21" xfId="0" applyFont="1" applyBorder="1" applyAlignment="1" applyProtection="1">
      <alignment horizontal="center" vertical="center"/>
    </xf>
    <xf numFmtId="0" fontId="136" fillId="0" borderId="20" xfId="0" applyFont="1" applyBorder="1" applyAlignment="1" applyProtection="1">
      <alignment horizontal="center" vertical="center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109" fillId="0" borderId="32" xfId="0" applyFont="1" applyBorder="1" applyAlignment="1" applyProtection="1">
      <alignment horizontal="center" vertical="center"/>
      <protection locked="0"/>
    </xf>
    <xf numFmtId="0" fontId="109" fillId="0" borderId="33" xfId="0" applyFont="1" applyBorder="1" applyAlignment="1" applyProtection="1">
      <alignment horizontal="center" vertical="center"/>
      <protection locked="0"/>
    </xf>
    <xf numFmtId="0" fontId="109" fillId="0" borderId="37" xfId="0" applyFont="1" applyBorder="1" applyAlignment="1" applyProtection="1">
      <alignment horizontal="center" vertical="center"/>
      <protection locked="0"/>
    </xf>
    <xf numFmtId="0" fontId="109" fillId="0" borderId="38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39" fillId="0" borderId="21" xfId="0" applyNumberFormat="1" applyFont="1" applyBorder="1" applyAlignment="1">
      <alignment horizontal="left" vertical="center"/>
    </xf>
    <xf numFmtId="165" fontId="39" fillId="0" borderId="20" xfId="0" applyNumberFormat="1" applyFont="1" applyBorder="1" applyAlignment="1">
      <alignment horizontal="left" vertical="center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67" fillId="0" borderId="36" xfId="0" applyFont="1" applyBorder="1" applyAlignment="1" applyProtection="1">
      <alignment horizontal="left" vertical="center" wrapText="1"/>
      <protection locked="0"/>
    </xf>
    <xf numFmtId="0" fontId="168" fillId="0" borderId="37" xfId="0" applyFont="1" applyBorder="1" applyAlignment="1" applyProtection="1">
      <alignment horizontal="left" vertical="center" wrapText="1"/>
      <protection locked="0"/>
    </xf>
    <xf numFmtId="0" fontId="168" fillId="0" borderId="38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horizontal="left" vertical="center"/>
    </xf>
    <xf numFmtId="0" fontId="120" fillId="0" borderId="19" xfId="0" applyFont="1" applyBorder="1" applyAlignment="1" applyProtection="1">
      <alignment horizontal="center" vertical="center"/>
      <protection locked="0"/>
    </xf>
    <xf numFmtId="0" fontId="120" fillId="0" borderId="21" xfId="0" applyFont="1" applyBorder="1" applyAlignment="1" applyProtection="1">
      <alignment horizontal="center" vertical="center"/>
      <protection locked="0"/>
    </xf>
    <xf numFmtId="0" fontId="120" fillId="0" borderId="2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69" fillId="0" borderId="10" xfId="0" applyFont="1" applyBorder="1" applyAlignment="1">
      <alignment horizontal="center" vertical="center"/>
    </xf>
    <xf numFmtId="0" fontId="50" fillId="0" borderId="32" xfId="0" applyFont="1" applyBorder="1" applyAlignment="1">
      <alignment horizontal="left"/>
    </xf>
    <xf numFmtId="0" fontId="63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8" fillId="3" borderId="0" xfId="2" applyFont="1" applyFill="1" applyBorder="1" applyAlignment="1">
      <alignment horizontal="center"/>
    </xf>
    <xf numFmtId="0" fontId="22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 wrapText="1"/>
    </xf>
    <xf numFmtId="0" fontId="39" fillId="0" borderId="0" xfId="2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5" fillId="6" borderId="19" xfId="0" applyFont="1" applyFill="1" applyBorder="1" applyAlignment="1">
      <alignment horizontal="center" vertical="top" wrapText="1"/>
    </xf>
    <xf numFmtId="0" fontId="55" fillId="6" borderId="21" xfId="0" applyFont="1" applyFill="1" applyBorder="1" applyAlignment="1">
      <alignment horizontal="center" vertical="top" wrapText="1"/>
    </xf>
    <xf numFmtId="0" fontId="55" fillId="6" borderId="20" xfId="0" applyFont="1" applyFill="1" applyBorder="1" applyAlignment="1">
      <alignment horizontal="center" vertical="top" wrapText="1"/>
    </xf>
    <xf numFmtId="0" fontId="56" fillId="7" borderId="12" xfId="0" applyFont="1" applyFill="1" applyBorder="1" applyAlignment="1">
      <alignment horizontal="center" vertical="center" textRotation="90" wrapText="1"/>
    </xf>
    <xf numFmtId="0" fontId="56" fillId="7" borderId="10" xfId="0" applyFont="1" applyFill="1" applyBorder="1" applyAlignment="1">
      <alignment horizontal="center" vertical="center" textRotation="90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wrapText="1"/>
    </xf>
    <xf numFmtId="0" fontId="27" fillId="21" borderId="12" xfId="0" applyFont="1" applyFill="1" applyBorder="1" applyAlignment="1">
      <alignment horizontal="center" wrapText="1"/>
    </xf>
    <xf numFmtId="0" fontId="60" fillId="7" borderId="10" xfId="0" applyFont="1" applyFill="1" applyBorder="1" applyAlignment="1">
      <alignment horizontal="center" vertical="center" wrapText="1"/>
    </xf>
    <xf numFmtId="0" fontId="60" fillId="7" borderId="11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wrapText="1"/>
    </xf>
    <xf numFmtId="0" fontId="27" fillId="9" borderId="21" xfId="0" applyFont="1" applyFill="1" applyBorder="1" applyAlignment="1">
      <alignment horizontal="center" wrapText="1"/>
    </xf>
    <xf numFmtId="0" fontId="27" fillId="9" borderId="20" xfId="0" applyFont="1" applyFill="1" applyBorder="1" applyAlignment="1">
      <alignment horizontal="center" wrapText="1"/>
    </xf>
    <xf numFmtId="0" fontId="60" fillId="7" borderId="19" xfId="0" applyFont="1" applyFill="1" applyBorder="1" applyAlignment="1">
      <alignment horizontal="center" vertical="center" wrapText="1"/>
    </xf>
    <xf numFmtId="0" fontId="60" fillId="7" borderId="21" xfId="0" applyFont="1" applyFill="1" applyBorder="1" applyAlignment="1">
      <alignment horizontal="center" vertical="center" wrapText="1"/>
    </xf>
    <xf numFmtId="0" fontId="60" fillId="7" borderId="20" xfId="0" applyFont="1" applyFill="1" applyBorder="1" applyAlignment="1">
      <alignment horizontal="center" vertical="center" wrapText="1"/>
    </xf>
    <xf numFmtId="0" fontId="60" fillId="7" borderId="12" xfId="0" applyFont="1" applyFill="1" applyBorder="1" applyAlignment="1">
      <alignment horizontal="center" vertical="center" wrapText="1"/>
    </xf>
    <xf numFmtId="0" fontId="42" fillId="0" borderId="8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56" fillId="0" borderId="87" xfId="0" applyFont="1" applyBorder="1" applyAlignment="1">
      <alignment horizontal="center" vertical="center" wrapText="1"/>
    </xf>
    <xf numFmtId="0" fontId="56" fillId="0" borderId="88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90" xfId="0" applyFont="1" applyBorder="1" applyAlignment="1">
      <alignment horizontal="center" vertical="center" wrapText="1"/>
    </xf>
    <xf numFmtId="0" fontId="56" fillId="0" borderId="9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145" fillId="0" borderId="87" xfId="0" applyFont="1" applyBorder="1" applyAlignment="1">
      <alignment horizontal="center" vertical="center"/>
    </xf>
    <xf numFmtId="0" fontId="145" fillId="0" borderId="26" xfId="0" applyFont="1" applyBorder="1" applyAlignment="1">
      <alignment horizontal="center" vertical="center"/>
    </xf>
    <xf numFmtId="0" fontId="145" fillId="0" borderId="90" xfId="0" applyFont="1" applyBorder="1" applyAlignment="1">
      <alignment horizontal="center" vertical="center"/>
    </xf>
    <xf numFmtId="0" fontId="71" fillId="0" borderId="93" xfId="0" applyFont="1" applyBorder="1" applyAlignment="1">
      <alignment horizontal="center" vertical="center" wrapText="1"/>
    </xf>
    <xf numFmtId="0" fontId="71" fillId="0" borderId="94" xfId="0" applyFont="1" applyBorder="1" applyAlignment="1">
      <alignment horizontal="center" vertical="center" wrapText="1"/>
    </xf>
    <xf numFmtId="0" fontId="42" fillId="0" borderId="95" xfId="0" applyFont="1" applyBorder="1" applyAlignment="1">
      <alignment horizontal="center" vertical="center" wrapText="1"/>
    </xf>
    <xf numFmtId="0" fontId="58" fillId="10" borderId="19" xfId="0" applyFont="1" applyFill="1" applyBorder="1" applyAlignment="1">
      <alignment horizontal="center" vertical="top" wrapText="1"/>
    </xf>
    <xf numFmtId="0" fontId="58" fillId="10" borderId="21" xfId="0" applyFont="1" applyFill="1" applyBorder="1" applyAlignment="1">
      <alignment horizontal="center" vertical="top" wrapText="1"/>
    </xf>
    <xf numFmtId="0" fontId="58" fillId="10" borderId="20" xfId="0" applyFont="1" applyFill="1" applyBorder="1" applyAlignment="1">
      <alignment horizontal="center" vertical="top" wrapText="1"/>
    </xf>
    <xf numFmtId="0" fontId="145" fillId="0" borderId="11" xfId="0" applyFont="1" applyBorder="1" applyAlignment="1">
      <alignment horizontal="center" vertical="center"/>
    </xf>
    <xf numFmtId="0" fontId="145" fillId="0" borderId="34" xfId="0" applyFont="1" applyBorder="1" applyAlignment="1">
      <alignment horizontal="center" vertical="center"/>
    </xf>
    <xf numFmtId="0" fontId="145" fillId="0" borderId="89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56" fillId="0" borderId="8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45" fillId="0" borderId="69" xfId="0" applyFont="1" applyBorder="1" applyAlignment="1">
      <alignment horizontal="center" vertical="center" wrapText="1"/>
    </xf>
    <xf numFmtId="0" fontId="145" fillId="0" borderId="34" xfId="0" applyFont="1" applyBorder="1" applyAlignment="1">
      <alignment horizontal="center" vertical="center" wrapText="1"/>
    </xf>
    <xf numFmtId="0" fontId="145" fillId="0" borderId="89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42" fillId="0" borderId="90" xfId="0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0" fontId="42" fillId="0" borderId="9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68" xfId="0" applyFont="1" applyFill="1" applyBorder="1" applyAlignment="1">
      <alignment horizont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90" xfId="0" applyFont="1" applyBorder="1" applyAlignment="1">
      <alignment horizontal="center" vertical="center" wrapText="1"/>
    </xf>
    <xf numFmtId="0" fontId="71" fillId="0" borderId="91" xfId="0" applyFont="1" applyBorder="1" applyAlignment="1">
      <alignment horizontal="center" vertical="center" wrapText="1"/>
    </xf>
    <xf numFmtId="0" fontId="146" fillId="0" borderId="26" xfId="0" applyFont="1" applyBorder="1" applyAlignment="1">
      <alignment horizontal="center" vertical="center" wrapText="1"/>
    </xf>
    <xf numFmtId="0" fontId="147" fillId="0" borderId="0" xfId="0" applyFont="1" applyBorder="1" applyAlignment="1">
      <alignment horizontal="center" vertical="center" wrapText="1"/>
    </xf>
    <xf numFmtId="0" fontId="147" fillId="0" borderId="26" xfId="0" applyFont="1" applyBorder="1" applyAlignment="1">
      <alignment horizontal="center" vertical="center" wrapText="1"/>
    </xf>
    <xf numFmtId="0" fontId="147" fillId="0" borderId="90" xfId="0" applyFont="1" applyBorder="1" applyAlignment="1">
      <alignment horizontal="center" vertical="center" wrapText="1"/>
    </xf>
    <xf numFmtId="0" fontId="147" fillId="0" borderId="91" xfId="0" applyFont="1" applyBorder="1" applyAlignment="1">
      <alignment horizontal="center" vertical="center" wrapText="1"/>
    </xf>
    <xf numFmtId="0" fontId="145" fillId="0" borderId="69" xfId="0" applyFont="1" applyBorder="1" applyAlignment="1">
      <alignment horizontal="center" vertical="center"/>
    </xf>
    <xf numFmtId="0" fontId="71" fillId="0" borderId="97" xfId="0" applyFont="1" applyBorder="1" applyAlignment="1">
      <alignment horizontal="left" vertical="center" wrapText="1"/>
    </xf>
    <xf numFmtId="0" fontId="71" fillId="0" borderId="98" xfId="0" applyFont="1" applyBorder="1" applyAlignment="1">
      <alignment horizontal="left" vertical="center" wrapText="1"/>
    </xf>
    <xf numFmtId="0" fontId="71" fillId="0" borderId="90" xfId="0" applyFont="1" applyBorder="1" applyAlignment="1">
      <alignment horizontal="left" vertical="center" wrapText="1"/>
    </xf>
    <xf numFmtId="0" fontId="71" fillId="0" borderId="91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top" wrapText="1"/>
    </xf>
    <xf numFmtId="0" fontId="61" fillId="0" borderId="87" xfId="0" applyFont="1" applyBorder="1" applyAlignment="1">
      <alignment horizontal="center" vertical="center" wrapText="1"/>
    </xf>
    <xf numFmtId="0" fontId="61" fillId="0" borderId="88" xfId="0" applyFont="1" applyBorder="1" applyAlignment="1">
      <alignment horizontal="center" vertical="center" wrapText="1"/>
    </xf>
    <xf numFmtId="0" fontId="61" fillId="0" borderId="96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90" xfId="0" applyFont="1" applyBorder="1" applyAlignment="1">
      <alignment horizontal="center" vertical="center" wrapText="1"/>
    </xf>
    <xf numFmtId="0" fontId="61" fillId="0" borderId="9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49" fillId="0" borderId="97" xfId="0" applyFont="1" applyFill="1" applyBorder="1" applyAlignment="1">
      <alignment horizontal="center" vertical="top" wrapText="1"/>
    </xf>
    <xf numFmtId="0" fontId="149" fillId="0" borderId="98" xfId="0" applyFont="1" applyFill="1" applyBorder="1" applyAlignment="1">
      <alignment horizontal="center" vertical="top" wrapText="1"/>
    </xf>
    <xf numFmtId="0" fontId="149" fillId="0" borderId="106" xfId="0" applyFont="1" applyFill="1" applyBorder="1" applyAlignment="1">
      <alignment horizontal="center" vertical="top" wrapText="1"/>
    </xf>
    <xf numFmtId="0" fontId="149" fillId="0" borderId="19" xfId="0" applyFont="1" applyFill="1" applyBorder="1" applyAlignment="1">
      <alignment horizontal="center" vertical="top" wrapText="1"/>
    </xf>
    <xf numFmtId="0" fontId="149" fillId="0" borderId="21" xfId="0" applyFont="1" applyFill="1" applyBorder="1" applyAlignment="1">
      <alignment horizontal="center" vertical="top" wrapText="1"/>
    </xf>
    <xf numFmtId="0" fontId="149" fillId="0" borderId="20" xfId="0" applyFont="1" applyFill="1" applyBorder="1" applyAlignment="1">
      <alignment horizontal="center" vertical="top" wrapText="1"/>
    </xf>
    <xf numFmtId="0" fontId="149" fillId="0" borderId="70" xfId="0" applyFont="1" applyFill="1" applyBorder="1" applyAlignment="1">
      <alignment horizontal="center" vertical="top" wrapText="1"/>
    </xf>
    <xf numFmtId="0" fontId="149" fillId="0" borderId="107" xfId="0" applyFont="1" applyFill="1" applyBorder="1" applyAlignment="1">
      <alignment horizontal="center" vertical="top" wrapText="1"/>
    </xf>
    <xf numFmtId="0" fontId="149" fillId="0" borderId="71" xfId="0" applyFont="1" applyFill="1" applyBorder="1" applyAlignment="1">
      <alignment horizontal="center" vertical="top" wrapText="1"/>
    </xf>
    <xf numFmtId="0" fontId="27" fillId="7" borderId="99" xfId="0" applyFont="1" applyFill="1" applyBorder="1" applyAlignment="1">
      <alignment horizontal="center" vertical="center" wrapText="1"/>
    </xf>
    <xf numFmtId="0" fontId="27" fillId="7" borderId="100" xfId="0" applyFont="1" applyFill="1" applyBorder="1" applyAlignment="1">
      <alignment horizontal="center" vertical="center" wrapText="1"/>
    </xf>
    <xf numFmtId="0" fontId="55" fillId="12" borderId="24" xfId="0" applyFont="1" applyFill="1" applyBorder="1" applyAlignment="1">
      <alignment horizontal="center" vertical="top" wrapText="1"/>
    </xf>
    <xf numFmtId="0" fontId="55" fillId="12" borderId="48" xfId="0" applyFont="1" applyFill="1" applyBorder="1" applyAlignment="1">
      <alignment horizontal="center" vertical="top" wrapText="1"/>
    </xf>
    <xf numFmtId="0" fontId="55" fillId="12" borderId="25" xfId="0" applyFont="1" applyFill="1" applyBorder="1" applyAlignment="1">
      <alignment horizontal="center" vertical="top" wrapText="1"/>
    </xf>
    <xf numFmtId="0" fontId="62" fillId="7" borderId="99" xfId="0" applyFont="1" applyFill="1" applyBorder="1" applyAlignment="1">
      <alignment horizontal="center" vertical="center" textRotation="90" wrapText="1"/>
    </xf>
    <xf numFmtId="0" fontId="62" fillId="7" borderId="100" xfId="0" applyFont="1" applyFill="1" applyBorder="1" applyAlignment="1">
      <alignment horizontal="center" vertical="center" textRotation="90" wrapText="1"/>
    </xf>
    <xf numFmtId="0" fontId="57" fillId="7" borderId="99" xfId="0" applyFont="1" applyFill="1" applyBorder="1" applyAlignment="1">
      <alignment horizontal="center" vertical="center" wrapText="1"/>
    </xf>
    <xf numFmtId="0" fontId="57" fillId="7" borderId="100" xfId="0" applyFont="1" applyFill="1" applyBorder="1" applyAlignment="1">
      <alignment horizontal="center" vertical="center" wrapText="1"/>
    </xf>
    <xf numFmtId="0" fontId="27" fillId="8" borderId="9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152" fillId="0" borderId="12" xfId="0" applyFont="1" applyBorder="1" applyAlignment="1">
      <alignment horizontal="center" vertical="center" wrapText="1"/>
    </xf>
    <xf numFmtId="0" fontId="15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26" fillId="5" borderId="101" xfId="0" applyFont="1" applyFill="1" applyBorder="1" applyAlignment="1">
      <alignment horizontal="center" vertical="center"/>
    </xf>
    <xf numFmtId="0" fontId="26" fillId="5" borderId="102" xfId="0" applyFont="1" applyFill="1" applyBorder="1" applyAlignment="1">
      <alignment horizontal="center" vertical="center"/>
    </xf>
    <xf numFmtId="0" fontId="26" fillId="5" borderId="103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2" borderId="104" xfId="0" applyFont="1" applyFill="1" applyBorder="1" applyAlignment="1">
      <alignment horizontal="center"/>
    </xf>
    <xf numFmtId="0" fontId="26" fillId="2" borderId="53" xfId="0" applyFont="1" applyFill="1" applyBorder="1" applyAlignment="1">
      <alignment horizontal="center"/>
    </xf>
    <xf numFmtId="0" fontId="26" fillId="2" borderId="105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horizontal="center" wrapText="1"/>
    </xf>
    <xf numFmtId="0" fontId="27" fillId="8" borderId="21" xfId="0" applyFont="1" applyFill="1" applyBorder="1" applyAlignment="1">
      <alignment horizontal="center" wrapText="1"/>
    </xf>
    <xf numFmtId="0" fontId="27" fillId="8" borderId="20" xfId="0" applyFont="1" applyFill="1" applyBorder="1" applyAlignment="1">
      <alignment horizontal="center" wrapText="1"/>
    </xf>
    <xf numFmtId="0" fontId="27" fillId="21" borderId="19" xfId="0" applyFont="1" applyFill="1" applyBorder="1" applyAlignment="1">
      <alignment horizontal="center" wrapText="1"/>
    </xf>
    <xf numFmtId="0" fontId="27" fillId="21" borderId="21" xfId="0" applyFont="1" applyFill="1" applyBorder="1" applyAlignment="1">
      <alignment horizontal="center" wrapText="1"/>
    </xf>
    <xf numFmtId="0" fontId="27" fillId="21" borderId="20" xfId="0" applyFont="1" applyFill="1" applyBorder="1" applyAlignment="1">
      <alignment horizontal="center" wrapText="1"/>
    </xf>
    <xf numFmtId="0" fontId="150" fillId="0" borderId="32" xfId="0" applyFont="1" applyBorder="1" applyAlignment="1">
      <alignment horizontal="center" vertical="center" wrapText="1"/>
    </xf>
    <xf numFmtId="0" fontId="150" fillId="0" borderId="37" xfId="0" applyFont="1" applyBorder="1" applyAlignment="1">
      <alignment horizontal="center" vertical="center" wrapText="1"/>
    </xf>
    <xf numFmtId="0" fontId="59" fillId="7" borderId="19" xfId="0" applyFont="1" applyFill="1" applyBorder="1" applyAlignment="1">
      <alignment horizontal="center" vertical="center" wrapText="1"/>
    </xf>
    <xf numFmtId="0" fontId="59" fillId="7" borderId="21" xfId="0" applyFont="1" applyFill="1" applyBorder="1" applyAlignment="1">
      <alignment horizontal="center" vertical="center" wrapText="1"/>
    </xf>
    <xf numFmtId="0" fontId="59" fillId="7" borderId="20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0" fontId="43" fillId="11" borderId="31" xfId="0" applyFont="1" applyFill="1" applyBorder="1" applyAlignment="1">
      <alignment horizontal="center"/>
    </xf>
    <xf numFmtId="0" fontId="43" fillId="11" borderId="32" xfId="0" applyFont="1" applyFill="1" applyBorder="1" applyAlignment="1">
      <alignment horizontal="center"/>
    </xf>
    <xf numFmtId="0" fontId="43" fillId="11" borderId="33" xfId="0" applyFont="1" applyFill="1" applyBorder="1" applyAlignment="1">
      <alignment horizontal="center"/>
    </xf>
    <xf numFmtId="0" fontId="43" fillId="11" borderId="26" xfId="0" applyFont="1" applyFill="1" applyBorder="1" applyAlignment="1">
      <alignment horizontal="center"/>
    </xf>
    <xf numFmtId="0" fontId="43" fillId="11" borderId="0" xfId="0" applyFont="1" applyFill="1" applyBorder="1" applyAlignment="1">
      <alignment horizontal="center"/>
    </xf>
    <xf numFmtId="0" fontId="43" fillId="11" borderId="35" xfId="0" applyFont="1" applyFill="1" applyBorder="1" applyAlignment="1">
      <alignment horizontal="center"/>
    </xf>
    <xf numFmtId="0" fontId="43" fillId="11" borderId="90" xfId="0" applyFont="1" applyFill="1" applyBorder="1" applyAlignment="1">
      <alignment horizontal="center"/>
    </xf>
    <xf numFmtId="0" fontId="43" fillId="11" borderId="91" xfId="0" applyFont="1" applyFill="1" applyBorder="1" applyAlignment="1">
      <alignment horizontal="center"/>
    </xf>
    <xf numFmtId="0" fontId="43" fillId="11" borderId="92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42" fillId="11" borderId="97" xfId="0" applyFont="1" applyFill="1" applyBorder="1" applyAlignment="1">
      <alignment horizontal="center" wrapText="1"/>
    </xf>
    <xf numFmtId="0" fontId="42" fillId="11" borderId="98" xfId="0" applyFont="1" applyFill="1" applyBorder="1" applyAlignment="1">
      <alignment horizontal="center" wrapText="1"/>
    </xf>
    <xf numFmtId="0" fontId="42" fillId="11" borderId="106" xfId="0" applyFont="1" applyFill="1" applyBorder="1" applyAlignment="1">
      <alignment horizontal="center" wrapText="1"/>
    </xf>
    <xf numFmtId="0" fontId="43" fillId="0" borderId="70" xfId="0" applyFont="1" applyFill="1" applyBorder="1" applyAlignment="1">
      <alignment horizontal="center"/>
    </xf>
    <xf numFmtId="0" fontId="43" fillId="0" borderId="107" xfId="0" applyFont="1" applyFill="1" applyBorder="1" applyAlignment="1">
      <alignment horizontal="center"/>
    </xf>
    <xf numFmtId="0" fontId="43" fillId="0" borderId="71" xfId="0" applyFont="1" applyFill="1" applyBorder="1" applyAlignment="1">
      <alignment horizontal="center"/>
    </xf>
    <xf numFmtId="0" fontId="43" fillId="0" borderId="97" xfId="0" applyFont="1" applyFill="1" applyBorder="1" applyAlignment="1">
      <alignment horizontal="center"/>
    </xf>
    <xf numFmtId="0" fontId="43" fillId="0" borderId="98" xfId="0" applyFont="1" applyFill="1" applyBorder="1" applyAlignment="1">
      <alignment horizontal="center"/>
    </xf>
    <xf numFmtId="0" fontId="43" fillId="0" borderId="106" xfId="0" applyFont="1" applyFill="1" applyBorder="1" applyAlignment="1">
      <alignment horizontal="center"/>
    </xf>
    <xf numFmtId="0" fontId="43" fillId="11" borderId="87" xfId="0" applyFont="1" applyFill="1" applyBorder="1" applyAlignment="1">
      <alignment horizontal="center" wrapText="1"/>
    </xf>
    <xf numFmtId="0" fontId="43" fillId="11" borderId="88" xfId="0" applyFont="1" applyFill="1" applyBorder="1" applyAlignment="1">
      <alignment horizontal="center" wrapText="1"/>
    </xf>
    <xf numFmtId="0" fontId="43" fillId="11" borderId="96" xfId="0" applyFont="1" applyFill="1" applyBorder="1" applyAlignment="1">
      <alignment horizontal="center" wrapText="1"/>
    </xf>
    <xf numFmtId="0" fontId="43" fillId="11" borderId="26" xfId="0" applyFont="1" applyFill="1" applyBorder="1" applyAlignment="1">
      <alignment horizontal="center" wrapText="1"/>
    </xf>
    <xf numFmtId="0" fontId="43" fillId="11" borderId="0" xfId="0" applyFont="1" applyFill="1" applyBorder="1" applyAlignment="1">
      <alignment horizontal="center" wrapText="1"/>
    </xf>
    <xf numFmtId="0" fontId="43" fillId="11" borderId="35" xfId="0" applyFont="1" applyFill="1" applyBorder="1" applyAlignment="1">
      <alignment horizontal="center" wrapText="1"/>
    </xf>
    <xf numFmtId="0" fontId="43" fillId="11" borderId="90" xfId="0" applyFont="1" applyFill="1" applyBorder="1" applyAlignment="1">
      <alignment horizontal="center" wrapText="1"/>
    </xf>
    <xf numFmtId="0" fontId="43" fillId="11" borderId="91" xfId="0" applyFont="1" applyFill="1" applyBorder="1" applyAlignment="1">
      <alignment horizontal="center" wrapText="1"/>
    </xf>
    <xf numFmtId="0" fontId="43" fillId="11" borderId="92" xfId="0" applyFont="1" applyFill="1" applyBorder="1" applyAlignment="1">
      <alignment horizontal="center" wrapText="1"/>
    </xf>
    <xf numFmtId="0" fontId="43" fillId="0" borderId="87" xfId="0" applyFont="1" applyFill="1" applyBorder="1" applyAlignment="1">
      <alignment horizontal="center"/>
    </xf>
    <xf numFmtId="0" fontId="43" fillId="0" borderId="88" xfId="0" applyFont="1" applyFill="1" applyBorder="1" applyAlignment="1">
      <alignment horizontal="center"/>
    </xf>
    <xf numFmtId="0" fontId="43" fillId="0" borderId="96" xfId="0" applyFont="1" applyFill="1" applyBorder="1" applyAlignment="1">
      <alignment horizontal="center"/>
    </xf>
    <xf numFmtId="0" fontId="43" fillId="0" borderId="90" xfId="0" applyFont="1" applyFill="1" applyBorder="1" applyAlignment="1">
      <alignment horizontal="center"/>
    </xf>
    <xf numFmtId="0" fontId="43" fillId="0" borderId="91" xfId="0" applyFont="1" applyFill="1" applyBorder="1" applyAlignment="1">
      <alignment horizontal="center"/>
    </xf>
    <xf numFmtId="0" fontId="43" fillId="0" borderId="92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93" xfId="0" applyFont="1" applyFill="1" applyBorder="1" applyAlignment="1">
      <alignment horizontal="center"/>
    </xf>
    <xf numFmtId="0" fontId="43" fillId="0" borderId="94" xfId="0" applyFont="1" applyFill="1" applyBorder="1" applyAlignment="1">
      <alignment horizontal="center"/>
    </xf>
    <xf numFmtId="0" fontId="43" fillId="0" borderId="108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21" fillId="0" borderId="10" xfId="2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9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wrapText="1"/>
    </xf>
    <xf numFmtId="0" fontId="83" fillId="0" borderId="31" xfId="2" applyFont="1" applyFill="1" applyBorder="1" applyAlignment="1" applyProtection="1">
      <alignment horizontal="center" vertical="center" wrapText="1"/>
      <protection locked="0"/>
    </xf>
    <xf numFmtId="0" fontId="83" fillId="0" borderId="33" xfId="2" applyFont="1" applyFill="1" applyBorder="1" applyAlignment="1" applyProtection="1">
      <alignment horizontal="center" vertical="center" wrapText="1"/>
      <protection locked="0"/>
    </xf>
    <xf numFmtId="0" fontId="83" fillId="0" borderId="26" xfId="2" applyFont="1" applyFill="1" applyBorder="1" applyAlignment="1" applyProtection="1">
      <alignment horizontal="center" vertical="center" wrapText="1"/>
      <protection locked="0"/>
    </xf>
    <xf numFmtId="0" fontId="83" fillId="0" borderId="35" xfId="2" applyFont="1" applyFill="1" applyBorder="1" applyAlignment="1" applyProtection="1">
      <alignment horizontal="center" vertical="center" wrapText="1"/>
      <protection locked="0"/>
    </xf>
    <xf numFmtId="0" fontId="83" fillId="0" borderId="36" xfId="2" applyFont="1" applyFill="1" applyBorder="1" applyAlignment="1" applyProtection="1">
      <alignment horizontal="center" vertical="center" wrapText="1"/>
      <protection locked="0"/>
    </xf>
    <xf numFmtId="0" fontId="83" fillId="0" borderId="38" xfId="2" applyFont="1" applyFill="1" applyBorder="1" applyAlignment="1" applyProtection="1">
      <alignment horizontal="center" vertical="center" wrapText="1"/>
      <protection locked="0"/>
    </xf>
    <xf numFmtId="0" fontId="37" fillId="0" borderId="10" xfId="2" applyFont="1" applyBorder="1" applyAlignment="1">
      <alignment horizontal="center" vertical="center"/>
    </xf>
    <xf numFmtId="0" fontId="4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48" fillId="0" borderId="0" xfId="2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 wrapText="1"/>
    </xf>
    <xf numFmtId="0" fontId="19" fillId="0" borderId="31" xfId="2" applyFont="1" applyBorder="1" applyAlignment="1">
      <alignment horizontal="center"/>
    </xf>
    <xf numFmtId="0" fontId="19" fillId="0" borderId="32" xfId="2" applyFont="1" applyBorder="1" applyAlignment="1">
      <alignment horizontal="center"/>
    </xf>
    <xf numFmtId="0" fontId="19" fillId="0" borderId="33" xfId="2" applyFont="1" applyBorder="1" applyAlignment="1">
      <alignment horizontal="center"/>
    </xf>
    <xf numFmtId="0" fontId="8" fillId="0" borderId="26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49" fillId="2" borderId="62" xfId="2" applyFont="1" applyFill="1" applyBorder="1" applyAlignment="1">
      <alignment horizontal="center" vertical="center" wrapText="1"/>
    </xf>
    <xf numFmtId="0" fontId="49" fillId="2" borderId="63" xfId="0" applyFont="1" applyFill="1" applyBorder="1" applyAlignment="1">
      <alignment horizontal="center" vertical="center" wrapText="1"/>
    </xf>
    <xf numFmtId="0" fontId="49" fillId="2" borderId="64" xfId="0" applyFont="1" applyFill="1" applyBorder="1" applyAlignment="1">
      <alignment horizontal="center" vertical="center" wrapText="1"/>
    </xf>
    <xf numFmtId="0" fontId="83" fillId="2" borderId="60" xfId="2" applyFont="1" applyFill="1" applyBorder="1" applyAlignment="1">
      <alignment horizontal="center" vertical="center" wrapText="1"/>
    </xf>
    <xf numFmtId="0" fontId="83" fillId="2" borderId="61" xfId="2" applyFont="1" applyFill="1" applyBorder="1" applyAlignment="1">
      <alignment horizontal="center" vertical="center" wrapText="1"/>
    </xf>
    <xf numFmtId="0" fontId="83" fillId="0" borderId="31" xfId="2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66" fontId="132" fillId="0" borderId="21" xfId="2" applyNumberFormat="1" applyFont="1" applyFill="1" applyBorder="1" applyAlignment="1" applyProtection="1">
      <alignment horizontal="left" vertical="center"/>
      <protection locked="0"/>
    </xf>
    <xf numFmtId="166" fontId="133" fillId="0" borderId="21" xfId="0" applyNumberFormat="1" applyFont="1" applyBorder="1" applyAlignment="1" applyProtection="1">
      <alignment horizontal="left" vertical="center"/>
      <protection locked="0"/>
    </xf>
    <xf numFmtId="166" fontId="133" fillId="0" borderId="20" xfId="0" applyNumberFormat="1" applyFont="1" applyBorder="1" applyAlignment="1" applyProtection="1">
      <alignment horizontal="left" vertical="center"/>
      <protection locked="0"/>
    </xf>
    <xf numFmtId="0" fontId="39" fillId="0" borderId="32" xfId="2" applyFont="1" applyBorder="1" applyAlignment="1">
      <alignment horizontal="left" vertical="center"/>
    </xf>
    <xf numFmtId="0" fontId="8" fillId="0" borderId="10" xfId="2" applyFont="1" applyBorder="1" applyAlignment="1">
      <alignment horizontal="center"/>
    </xf>
    <xf numFmtId="0" fontId="96" fillId="0" borderId="32" xfId="2" applyFont="1" applyBorder="1" applyAlignment="1">
      <alignment horizontal="center"/>
    </xf>
    <xf numFmtId="0" fontId="48" fillId="0" borderId="32" xfId="2" applyFont="1" applyBorder="1" applyAlignment="1">
      <alignment horizontal="center"/>
    </xf>
    <xf numFmtId="0" fontId="51" fillId="0" borderId="0" xfId="2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21" fillId="0" borderId="36" xfId="2" applyFont="1" applyBorder="1" applyAlignment="1">
      <alignment horizontal="center"/>
    </xf>
    <xf numFmtId="0" fontId="21" fillId="0" borderId="37" xfId="2" applyFont="1" applyBorder="1" applyAlignment="1">
      <alignment horizontal="center"/>
    </xf>
    <xf numFmtId="0" fontId="21" fillId="0" borderId="38" xfId="2" applyFont="1" applyBorder="1" applyAlignment="1">
      <alignment horizontal="center"/>
    </xf>
    <xf numFmtId="0" fontId="84" fillId="0" borderId="19" xfId="2" applyFont="1" applyFill="1" applyBorder="1" applyAlignment="1">
      <alignment horizontal="left" vertical="center"/>
    </xf>
    <xf numFmtId="0" fontId="84" fillId="0" borderId="21" xfId="2" applyFont="1" applyFill="1" applyBorder="1" applyAlignment="1">
      <alignment horizontal="left" vertical="center"/>
    </xf>
    <xf numFmtId="0" fontId="84" fillId="0" borderId="20" xfId="2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83" fillId="0" borderId="10" xfId="2" applyFont="1" applyFill="1" applyBorder="1" applyAlignment="1">
      <alignment horizontal="center" vertical="center" wrapText="1"/>
    </xf>
    <xf numFmtId="0" fontId="83" fillId="0" borderId="11" xfId="2" applyFont="1" applyFill="1" applyBorder="1" applyAlignment="1">
      <alignment horizontal="center" vertical="center" wrapText="1"/>
    </xf>
    <xf numFmtId="0" fontId="83" fillId="0" borderId="32" xfId="2" applyFont="1" applyFill="1" applyBorder="1" applyAlignment="1">
      <alignment horizontal="center" vertical="center" wrapText="1"/>
    </xf>
    <xf numFmtId="0" fontId="83" fillId="0" borderId="33" xfId="2" applyFont="1" applyFill="1" applyBorder="1" applyAlignment="1">
      <alignment horizontal="center" vertical="center" wrapText="1"/>
    </xf>
    <xf numFmtId="0" fontId="83" fillId="0" borderId="36" xfId="2" applyFont="1" applyFill="1" applyBorder="1" applyAlignment="1">
      <alignment horizontal="center" vertical="center" wrapText="1"/>
    </xf>
    <xf numFmtId="0" fontId="83" fillId="0" borderId="37" xfId="2" applyFont="1" applyFill="1" applyBorder="1" applyAlignment="1">
      <alignment horizontal="center" vertical="center" wrapText="1"/>
    </xf>
    <xf numFmtId="0" fontId="83" fillId="0" borderId="38" xfId="2" applyFont="1" applyFill="1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48" fillId="0" borderId="7" xfId="2" applyFont="1" applyBorder="1" applyAlignment="1">
      <alignment horizontal="center" vertical="center"/>
    </xf>
    <xf numFmtId="0" fontId="48" fillId="0" borderId="9" xfId="2" applyFont="1" applyBorder="1" applyAlignment="1">
      <alignment horizontal="center" vertical="center"/>
    </xf>
    <xf numFmtId="0" fontId="39" fillId="0" borderId="31" xfId="2" applyFont="1" applyBorder="1" applyAlignment="1">
      <alignment horizontal="center" vertical="center"/>
    </xf>
    <xf numFmtId="0" fontId="39" fillId="0" borderId="32" xfId="2" applyFont="1" applyBorder="1" applyAlignment="1">
      <alignment horizontal="center" vertical="center"/>
    </xf>
    <xf numFmtId="0" fontId="39" fillId="0" borderId="33" xfId="2" applyFont="1" applyBorder="1" applyAlignment="1">
      <alignment horizontal="center" vertical="center"/>
    </xf>
    <xf numFmtId="0" fontId="39" fillId="0" borderId="36" xfId="2" applyFont="1" applyBorder="1" applyAlignment="1">
      <alignment horizontal="center" vertical="center"/>
    </xf>
    <xf numFmtId="0" fontId="39" fillId="0" borderId="37" xfId="2" applyFont="1" applyBorder="1" applyAlignment="1">
      <alignment horizontal="center" vertical="center"/>
    </xf>
    <xf numFmtId="0" fontId="39" fillId="0" borderId="38" xfId="2" applyFont="1" applyBorder="1" applyAlignment="1">
      <alignment horizontal="center" vertical="center"/>
    </xf>
    <xf numFmtId="0" fontId="93" fillId="3" borderId="0" xfId="2" applyFont="1" applyFill="1" applyAlignment="1">
      <alignment horizontal="center"/>
    </xf>
    <xf numFmtId="0" fontId="21" fillId="0" borderId="10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33" xfId="2" applyFont="1" applyFill="1" applyBorder="1" applyAlignment="1">
      <alignment horizontal="center" vertical="center"/>
    </xf>
    <xf numFmtId="0" fontId="83" fillId="0" borderId="36" xfId="2" applyFont="1" applyFill="1" applyBorder="1" applyAlignment="1">
      <alignment horizontal="center" vertical="center"/>
    </xf>
    <xf numFmtId="0" fontId="83" fillId="0" borderId="38" xfId="2" applyFont="1" applyFill="1" applyBorder="1" applyAlignment="1">
      <alignment horizontal="center" vertical="center"/>
    </xf>
    <xf numFmtId="0" fontId="48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48" fillId="0" borderId="2" xfId="2" applyFont="1" applyBorder="1" applyAlignment="1">
      <alignment horizontal="center" vertical="center"/>
    </xf>
    <xf numFmtId="0" fontId="48" fillId="0" borderId="4" xfId="2" applyFont="1" applyBorder="1" applyAlignment="1">
      <alignment horizontal="center" vertical="center"/>
    </xf>
    <xf numFmtId="0" fontId="22" fillId="0" borderId="19" xfId="2" applyFont="1" applyBorder="1" applyAlignment="1" applyProtection="1">
      <alignment horizontal="left" vertical="top"/>
      <protection locked="0"/>
    </xf>
    <xf numFmtId="0" fontId="22" fillId="0" borderId="21" xfId="2" applyFont="1" applyBorder="1" applyAlignment="1" applyProtection="1">
      <alignment horizontal="left" vertical="top"/>
      <protection locked="0"/>
    </xf>
    <xf numFmtId="0" fontId="22" fillId="0" borderId="20" xfId="2" applyFont="1" applyBorder="1" applyAlignment="1" applyProtection="1">
      <alignment horizontal="left" vertical="top"/>
      <protection locked="0"/>
    </xf>
    <xf numFmtId="0" fontId="21" fillId="0" borderId="19" xfId="2" applyFont="1" applyBorder="1" applyAlignment="1">
      <alignment horizontal="center"/>
    </xf>
    <xf numFmtId="0" fontId="21" fillId="0" borderId="21" xfId="2" applyFont="1" applyBorder="1" applyAlignment="1">
      <alignment horizontal="center"/>
    </xf>
    <xf numFmtId="0" fontId="21" fillId="0" borderId="20" xfId="2" applyFont="1" applyBorder="1" applyAlignment="1">
      <alignment horizontal="center"/>
    </xf>
    <xf numFmtId="0" fontId="21" fillId="0" borderId="36" xfId="2" applyFont="1" applyBorder="1" applyAlignment="1">
      <alignment horizontal="center" vertical="center"/>
    </xf>
    <xf numFmtId="0" fontId="21" fillId="0" borderId="37" xfId="2" applyFont="1" applyBorder="1" applyAlignment="1">
      <alignment horizontal="center" vertical="center"/>
    </xf>
    <xf numFmtId="0" fontId="21" fillId="0" borderId="38" xfId="2" applyFont="1" applyBorder="1" applyAlignment="1">
      <alignment horizontal="center" vertical="center"/>
    </xf>
    <xf numFmtId="0" fontId="81" fillId="15" borderId="0" xfId="0" applyFont="1" applyFill="1" applyAlignment="1">
      <alignment horizontal="center" vertical="center"/>
    </xf>
    <xf numFmtId="0" fontId="124" fillId="0" borderId="24" xfId="0" applyFont="1" applyBorder="1" applyAlignment="1" applyProtection="1">
      <alignment horizontal="center" vertical="center" wrapText="1"/>
      <protection locked="0"/>
    </xf>
    <xf numFmtId="0" fontId="124" fillId="0" borderId="25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wrapText="1"/>
    </xf>
    <xf numFmtId="0" fontId="43" fillId="0" borderId="49" xfId="0" applyFont="1" applyBorder="1" applyAlignment="1">
      <alignment wrapText="1"/>
    </xf>
    <xf numFmtId="0" fontId="43" fillId="0" borderId="51" xfId="0" applyFont="1" applyBorder="1" applyAlignment="1">
      <alignment wrapText="1"/>
    </xf>
    <xf numFmtId="0" fontId="43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8" fillId="0" borderId="56" xfId="2" applyFont="1" applyBorder="1" applyAlignment="1">
      <alignment horizontal="center" vertical="center"/>
    </xf>
    <xf numFmtId="0" fontId="48" fillId="0" borderId="57" xfId="2" applyFont="1" applyBorder="1" applyAlignment="1">
      <alignment horizontal="center" vertical="center"/>
    </xf>
    <xf numFmtId="0" fontId="48" fillId="0" borderId="58" xfId="2" applyFont="1" applyBorder="1" applyAlignment="1">
      <alignment horizontal="center" vertical="center"/>
    </xf>
    <xf numFmtId="0" fontId="48" fillId="0" borderId="59" xfId="2" applyFont="1" applyBorder="1" applyAlignment="1">
      <alignment horizontal="center" vertical="center"/>
    </xf>
    <xf numFmtId="0" fontId="39" fillId="0" borderId="0" xfId="2" applyFont="1" applyBorder="1" applyAlignment="1">
      <alignment horizontal="left" vertical="center"/>
    </xf>
    <xf numFmtId="0" fontId="44" fillId="0" borderId="0" xfId="2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25" fillId="0" borderId="31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29" fillId="0" borderId="42" xfId="0" applyFont="1" applyBorder="1" applyAlignment="1">
      <alignment horizontal="right" wrapText="1"/>
    </xf>
    <xf numFmtId="0" fontId="43" fillId="0" borderId="49" xfId="0" applyFont="1" applyBorder="1" applyAlignment="1">
      <alignment horizontal="right" wrapText="1"/>
    </xf>
    <xf numFmtId="0" fontId="43" fillId="0" borderId="51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1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0" fillId="0" borderId="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9" fillId="2" borderId="0" xfId="0" applyFont="1" applyFill="1" applyAlignment="1">
      <alignment horizontal="center" vertical="center" wrapText="1"/>
    </xf>
    <xf numFmtId="0" fontId="8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9" fillId="0" borderId="13" xfId="0" applyFont="1" applyBorder="1" applyAlignment="1" applyProtection="1">
      <alignment horizontal="center" vertical="center"/>
      <protection locked="0"/>
    </xf>
    <xf numFmtId="0" fontId="119" fillId="0" borderId="14" xfId="0" applyFont="1" applyBorder="1" applyAlignment="1" applyProtection="1">
      <alignment horizontal="center" vertical="center"/>
      <protection locked="0"/>
    </xf>
    <xf numFmtId="0" fontId="120" fillId="0" borderId="13" xfId="0" applyFont="1" applyBorder="1" applyAlignment="1" applyProtection="1">
      <alignment horizontal="center" vertical="center"/>
      <protection locked="0"/>
    </xf>
    <xf numFmtId="0" fontId="120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wrapText="1"/>
    </xf>
    <xf numFmtId="0" fontId="17" fillId="0" borderId="8" xfId="0" applyFont="1" applyBorder="1" applyAlignment="1">
      <alignment wrapText="1"/>
    </xf>
    <xf numFmtId="0" fontId="0" fillId="0" borderId="5" xfId="0" applyBorder="1" applyAlignment="1">
      <alignment horizontal="center"/>
    </xf>
    <xf numFmtId="2" fontId="129" fillId="0" borderId="32" xfId="0" applyNumberFormat="1" applyFont="1" applyBorder="1" applyAlignment="1">
      <alignment horizontal="center" vertical="center"/>
    </xf>
    <xf numFmtId="2" fontId="129" fillId="0" borderId="8" xfId="0" applyNumberFormat="1" applyFont="1" applyBorder="1" applyAlignment="1">
      <alignment horizontal="center" vertical="center"/>
    </xf>
    <xf numFmtId="0" fontId="0" fillId="0" borderId="32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23" fillId="2" borderId="15" xfId="0" applyFont="1" applyFill="1" applyBorder="1" applyAlignment="1">
      <alignment vertical="center" wrapText="1"/>
    </xf>
    <xf numFmtId="0" fontId="23" fillId="2" borderId="6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2" fontId="129" fillId="2" borderId="11" xfId="0" applyNumberFormat="1" applyFont="1" applyFill="1" applyBorder="1" applyAlignment="1">
      <alignment horizontal="center" vertical="center"/>
    </xf>
    <xf numFmtId="0" fontId="129" fillId="2" borderId="12" xfId="0" applyFont="1" applyFill="1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2" fontId="124" fillId="0" borderId="27" xfId="0" applyNumberFormat="1" applyFont="1" applyBorder="1" applyAlignment="1" applyProtection="1">
      <alignment horizontal="center" vertical="center"/>
      <protection locked="0"/>
    </xf>
    <xf numFmtId="2" fontId="124" fillId="0" borderId="29" xfId="0" applyNumberFormat="1" applyFont="1" applyBorder="1" applyAlignment="1" applyProtection="1">
      <alignment horizontal="center" vertical="center"/>
      <protection locked="0"/>
    </xf>
    <xf numFmtId="2" fontId="124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28" xfId="0" quotePrefix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48" fillId="0" borderId="17" xfId="0" applyFont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2" fontId="101" fillId="2" borderId="8" xfId="0" applyNumberFormat="1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2" fontId="123" fillId="2" borderId="8" xfId="0" applyNumberFormat="1" applyFont="1" applyFill="1" applyBorder="1" applyAlignment="1" applyProtection="1">
      <alignment horizontal="center" vertical="center"/>
      <protection locked="0"/>
    </xf>
    <xf numFmtId="2" fontId="117" fillId="2" borderId="8" xfId="0" applyNumberFormat="1" applyFont="1" applyFill="1" applyBorder="1" applyAlignment="1" applyProtection="1">
      <alignment horizontal="center" vertical="center"/>
      <protection locked="0"/>
    </xf>
    <xf numFmtId="0" fontId="136" fillId="3" borderId="0" xfId="0" applyFont="1" applyFill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1" fillId="2" borderId="0" xfId="0" applyFont="1" applyFill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2" fontId="102" fillId="2" borderId="8" xfId="0" applyNumberFormat="1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1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123" fillId="2" borderId="32" xfId="0" applyNumberFormat="1" applyFont="1" applyFill="1" applyBorder="1" applyAlignment="1">
      <alignment horizontal="center" vertical="center"/>
    </xf>
    <xf numFmtId="0" fontId="123" fillId="2" borderId="32" xfId="0" applyFont="1" applyFill="1" applyBorder="1" applyAlignment="1">
      <alignment horizontal="center" vertical="center"/>
    </xf>
    <xf numFmtId="0" fontId="123" fillId="2" borderId="23" xfId="0" applyFont="1" applyFill="1" applyBorder="1" applyAlignment="1">
      <alignment horizontal="center" vertical="center"/>
    </xf>
    <xf numFmtId="0" fontId="123" fillId="2" borderId="8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4" borderId="2" xfId="0" quotePrefix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22" fillId="4" borderId="13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" fontId="124" fillId="0" borderId="24" xfId="0" applyNumberFormat="1" applyFont="1" applyBorder="1" applyAlignment="1" applyProtection="1">
      <alignment horizontal="center" vertical="center"/>
      <protection locked="0"/>
    </xf>
    <xf numFmtId="2" fontId="124" fillId="0" borderId="25" xfId="0" applyNumberFormat="1" applyFont="1" applyBorder="1" applyAlignment="1" applyProtection="1">
      <alignment horizontal="center" vertical="center"/>
      <protection locked="0"/>
    </xf>
    <xf numFmtId="2" fontId="124" fillId="2" borderId="3" xfId="0" applyNumberFormat="1" applyFont="1" applyFill="1" applyBorder="1" applyAlignment="1">
      <alignment horizontal="center" vertical="center"/>
    </xf>
    <xf numFmtId="0" fontId="29" fillId="0" borderId="23" xfId="0" quotePrefix="1" applyFont="1" applyBorder="1" applyAlignment="1">
      <alignment horizontal="left"/>
    </xf>
    <xf numFmtId="2" fontId="123" fillId="4" borderId="32" xfId="0" applyNumberFormat="1" applyFont="1" applyFill="1" applyBorder="1" applyAlignment="1">
      <alignment horizontal="center" vertical="center"/>
    </xf>
    <xf numFmtId="0" fontId="123" fillId="4" borderId="23" xfId="0" applyFont="1" applyFill="1" applyBorder="1" applyAlignment="1">
      <alignment horizontal="center" vertical="center"/>
    </xf>
    <xf numFmtId="2" fontId="123" fillId="2" borderId="23" xfId="0" applyNumberFormat="1" applyFont="1" applyFill="1" applyBorder="1" applyAlignment="1">
      <alignment horizontal="center" vertical="center"/>
    </xf>
    <xf numFmtId="0" fontId="123" fillId="4" borderId="8" xfId="0" applyFont="1" applyFill="1" applyBorder="1" applyAlignment="1">
      <alignment horizontal="center" vertical="center"/>
    </xf>
    <xf numFmtId="2" fontId="123" fillId="2" borderId="8" xfId="0" applyNumberFormat="1" applyFont="1" applyFill="1" applyBorder="1" applyAlignment="1">
      <alignment horizontal="center" vertical="center"/>
    </xf>
    <xf numFmtId="0" fontId="83" fillId="0" borderId="31" xfId="2" applyFont="1" applyFill="1" applyBorder="1" applyAlignment="1">
      <alignment horizontal="center" vertical="center"/>
    </xf>
    <xf numFmtId="0" fontId="91" fillId="0" borderId="19" xfId="2" applyFont="1" applyFill="1" applyBorder="1" applyAlignment="1">
      <alignment horizontal="left" vertical="center" wrapText="1"/>
    </xf>
    <xf numFmtId="0" fontId="91" fillId="0" borderId="20" xfId="2" applyFont="1" applyFill="1" applyBorder="1" applyAlignment="1">
      <alignment horizontal="left" vertical="center" wrapText="1"/>
    </xf>
    <xf numFmtId="0" fontId="91" fillId="0" borderId="19" xfId="2" applyFont="1" applyFill="1" applyBorder="1" applyAlignment="1">
      <alignment horizontal="left" vertical="center"/>
    </xf>
    <xf numFmtId="0" fontId="91" fillId="0" borderId="20" xfId="2" applyFont="1" applyFill="1" applyBorder="1" applyAlignment="1">
      <alignment horizontal="left" vertical="center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91" fillId="0" borderId="31" xfId="2" applyFont="1" applyFill="1" applyBorder="1" applyAlignment="1" applyProtection="1">
      <alignment horizontal="center" vertical="center"/>
      <protection locked="0"/>
    </xf>
    <xf numFmtId="0" fontId="91" fillId="0" borderId="33" xfId="2" applyFont="1" applyFill="1" applyBorder="1" applyAlignment="1" applyProtection="1">
      <alignment horizontal="center" vertical="center"/>
      <protection locked="0"/>
    </xf>
    <xf numFmtId="0" fontId="91" fillId="0" borderId="26" xfId="2" applyFont="1" applyFill="1" applyBorder="1" applyAlignment="1" applyProtection="1">
      <alignment horizontal="center" vertical="center"/>
      <protection locked="0"/>
    </xf>
    <xf numFmtId="0" fontId="91" fillId="0" borderId="35" xfId="2" applyFont="1" applyFill="1" applyBorder="1" applyAlignment="1" applyProtection="1">
      <alignment horizontal="center" vertical="center"/>
      <protection locked="0"/>
    </xf>
    <xf numFmtId="0" fontId="91" fillId="0" borderId="36" xfId="2" applyFont="1" applyFill="1" applyBorder="1" applyAlignment="1" applyProtection="1">
      <alignment horizontal="center" vertical="center"/>
      <protection locked="0"/>
    </xf>
    <xf numFmtId="0" fontId="91" fillId="0" borderId="38" xfId="2" applyFont="1" applyFill="1" applyBorder="1" applyAlignment="1" applyProtection="1">
      <alignment horizontal="center" vertical="center"/>
      <protection locked="0"/>
    </xf>
    <xf numFmtId="0" fontId="39" fillId="0" borderId="31" xfId="2" applyFont="1" applyBorder="1" applyAlignment="1">
      <alignment horizontal="left" vertical="center"/>
    </xf>
    <xf numFmtId="0" fontId="39" fillId="0" borderId="33" xfId="2" applyFont="1" applyBorder="1" applyAlignment="1">
      <alignment horizontal="left" vertical="center"/>
    </xf>
    <xf numFmtId="0" fontId="39" fillId="0" borderId="36" xfId="2" applyFont="1" applyBorder="1" applyAlignment="1">
      <alignment horizontal="left" vertical="center"/>
    </xf>
    <xf numFmtId="0" fontId="39" fillId="0" borderId="37" xfId="2" applyFont="1" applyBorder="1" applyAlignment="1">
      <alignment horizontal="left" vertical="center"/>
    </xf>
    <xf numFmtId="0" fontId="39" fillId="0" borderId="38" xfId="2" applyFont="1" applyBorder="1" applyAlignment="1">
      <alignment horizontal="left" vertical="center"/>
    </xf>
    <xf numFmtId="0" fontId="91" fillId="0" borderId="32" xfId="2" applyFont="1" applyFill="1" applyBorder="1" applyAlignment="1" applyProtection="1">
      <alignment horizontal="center" vertical="center"/>
      <protection locked="0"/>
    </xf>
    <xf numFmtId="0" fontId="91" fillId="0" borderId="0" xfId="2" applyFont="1" applyFill="1" applyBorder="1" applyAlignment="1" applyProtection="1">
      <alignment horizontal="center" vertical="center"/>
      <protection locked="0"/>
    </xf>
    <xf numFmtId="0" fontId="91" fillId="0" borderId="37" xfId="2" applyFont="1" applyFill="1" applyBorder="1" applyAlignment="1" applyProtection="1">
      <alignment horizontal="center" vertical="center"/>
      <protection locked="0"/>
    </xf>
    <xf numFmtId="0" fontId="83" fillId="0" borderId="32" xfId="2" applyFont="1" applyFill="1" applyBorder="1" applyAlignment="1" applyProtection="1">
      <alignment horizontal="center" vertical="center" wrapText="1"/>
      <protection locked="0"/>
    </xf>
    <xf numFmtId="0" fontId="83" fillId="0" borderId="0" xfId="2" applyFont="1" applyFill="1" applyBorder="1" applyAlignment="1" applyProtection="1">
      <alignment horizontal="center" vertical="center" wrapText="1"/>
      <protection locked="0"/>
    </xf>
    <xf numFmtId="0" fontId="83" fillId="0" borderId="37" xfId="2" applyFont="1" applyFill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8" fillId="0" borderId="26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8" fillId="0" borderId="35" xfId="2" applyFont="1" applyBorder="1" applyAlignment="1" applyProtection="1">
      <alignment horizontal="center" vertical="center" wrapText="1"/>
      <protection locked="0"/>
    </xf>
    <xf numFmtId="0" fontId="8" fillId="0" borderId="36" xfId="2" applyFont="1" applyBorder="1" applyAlignment="1" applyProtection="1">
      <alignment horizontal="center" vertical="center" wrapText="1"/>
      <protection locked="0"/>
    </xf>
    <xf numFmtId="0" fontId="8" fillId="0" borderId="37" xfId="2" applyFont="1" applyBorder="1" applyAlignment="1" applyProtection="1">
      <alignment horizontal="center" vertical="center" wrapText="1"/>
      <protection locked="0"/>
    </xf>
    <xf numFmtId="0" fontId="8" fillId="0" borderId="38" xfId="2" applyFont="1" applyBorder="1" applyAlignment="1" applyProtection="1">
      <alignment horizontal="center" vertical="center" wrapText="1"/>
      <protection locked="0"/>
    </xf>
    <xf numFmtId="0" fontId="87" fillId="0" borderId="31" xfId="2" applyFont="1" applyFill="1" applyBorder="1" applyAlignment="1" applyProtection="1">
      <alignment horizontal="center" vertical="center"/>
      <protection locked="0"/>
    </xf>
    <xf numFmtId="0" fontId="87" fillId="0" borderId="32" xfId="2" applyFont="1" applyFill="1" applyBorder="1" applyAlignment="1" applyProtection="1">
      <alignment horizontal="center" vertical="center"/>
      <protection locked="0"/>
    </xf>
    <xf numFmtId="0" fontId="87" fillId="0" borderId="33" xfId="2" applyFont="1" applyFill="1" applyBorder="1" applyAlignment="1" applyProtection="1">
      <alignment horizontal="center" vertical="center"/>
      <protection locked="0"/>
    </xf>
    <xf numFmtId="0" fontId="87" fillId="0" borderId="26" xfId="2" applyFont="1" applyFill="1" applyBorder="1" applyAlignment="1" applyProtection="1">
      <alignment horizontal="center" vertical="center"/>
      <protection locked="0"/>
    </xf>
    <xf numFmtId="0" fontId="87" fillId="0" borderId="0" xfId="2" applyFont="1" applyFill="1" applyBorder="1" applyAlignment="1" applyProtection="1">
      <alignment horizontal="center" vertical="center"/>
      <protection locked="0"/>
    </xf>
    <xf numFmtId="0" fontId="87" fillId="0" borderId="35" xfId="2" applyFont="1" applyFill="1" applyBorder="1" applyAlignment="1" applyProtection="1">
      <alignment horizontal="center" vertical="center"/>
      <protection locked="0"/>
    </xf>
    <xf numFmtId="0" fontId="87" fillId="0" borderId="36" xfId="2" applyFont="1" applyFill="1" applyBorder="1" applyAlignment="1" applyProtection="1">
      <alignment horizontal="center" vertical="center"/>
      <protection locked="0"/>
    </xf>
    <xf numFmtId="0" fontId="87" fillId="0" borderId="37" xfId="2" applyFont="1" applyFill="1" applyBorder="1" applyAlignment="1" applyProtection="1">
      <alignment horizontal="center" vertical="center"/>
      <protection locked="0"/>
    </xf>
    <xf numFmtId="0" fontId="87" fillId="0" borderId="38" xfId="2" applyFont="1" applyFill="1" applyBorder="1" applyAlignment="1" applyProtection="1">
      <alignment horizontal="center" vertical="center"/>
      <protection locked="0"/>
    </xf>
    <xf numFmtId="0" fontId="22" fillId="0" borderId="0" xfId="2" applyFont="1" applyBorder="1" applyAlignment="1">
      <alignment horizontal="center" vertical="center" wrapText="1"/>
    </xf>
    <xf numFmtId="0" fontId="48" fillId="0" borderId="5" xfId="2" applyFont="1" applyBorder="1" applyAlignment="1">
      <alignment horizontal="center" vertical="center"/>
    </xf>
    <xf numFmtId="0" fontId="48" fillId="0" borderId="6" xfId="2" applyFont="1" applyBorder="1" applyAlignment="1">
      <alignment horizontal="center" vertical="center"/>
    </xf>
    <xf numFmtId="0" fontId="39" fillId="0" borderId="31" xfId="2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0" xfId="2" applyFont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87" fillId="0" borderId="31" xfId="2" applyFont="1" applyFill="1" applyBorder="1" applyAlignment="1" applyProtection="1">
      <alignment horizontal="center"/>
      <protection locked="0"/>
    </xf>
    <xf numFmtId="0" fontId="87" fillId="0" borderId="33" xfId="2" applyFont="1" applyFill="1" applyBorder="1" applyAlignment="1" applyProtection="1">
      <alignment horizontal="center"/>
      <protection locked="0"/>
    </xf>
    <xf numFmtId="0" fontId="87" fillId="0" borderId="26" xfId="2" applyFont="1" applyFill="1" applyBorder="1" applyAlignment="1" applyProtection="1">
      <alignment horizontal="center"/>
      <protection locked="0"/>
    </xf>
    <xf numFmtId="0" fontId="87" fillId="0" borderId="35" xfId="2" applyFont="1" applyFill="1" applyBorder="1" applyAlignment="1" applyProtection="1">
      <alignment horizontal="center"/>
      <protection locked="0"/>
    </xf>
    <xf numFmtId="0" fontId="87" fillId="0" borderId="36" xfId="2" applyFont="1" applyFill="1" applyBorder="1" applyAlignment="1" applyProtection="1">
      <alignment horizontal="center"/>
      <protection locked="0"/>
    </xf>
    <xf numFmtId="0" fontId="87" fillId="0" borderId="38" xfId="2" applyFont="1" applyFill="1" applyBorder="1" applyAlignment="1" applyProtection="1">
      <alignment horizontal="center"/>
      <protection locked="0"/>
    </xf>
    <xf numFmtId="0" fontId="19" fillId="19" borderId="19" xfId="0" applyFont="1" applyFill="1" applyBorder="1" applyAlignment="1">
      <alignment horizontal="center" vertical="top" wrapText="1"/>
    </xf>
    <xf numFmtId="0" fontId="19" fillId="19" borderId="21" xfId="0" applyFont="1" applyFill="1" applyBorder="1" applyAlignment="1">
      <alignment horizontal="center" vertical="top" wrapText="1"/>
    </xf>
    <xf numFmtId="0" fontId="19" fillId="19" borderId="20" xfId="0" applyFont="1" applyFill="1" applyBorder="1" applyAlignment="1">
      <alignment horizontal="center" vertical="top" wrapText="1"/>
    </xf>
    <xf numFmtId="0" fontId="91" fillId="0" borderId="10" xfId="2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4" fillId="0" borderId="10" xfId="2" applyFont="1" applyFill="1" applyBorder="1" applyAlignment="1">
      <alignment horizontal="left" vertical="center" wrapText="1"/>
    </xf>
    <xf numFmtId="0" fontId="44" fillId="0" borderId="19" xfId="2" applyFont="1" applyFill="1" applyBorder="1" applyAlignment="1">
      <alignment horizontal="center" vertical="center" wrapText="1"/>
    </xf>
    <xf numFmtId="0" fontId="44" fillId="0" borderId="21" xfId="2" applyFont="1" applyFill="1" applyBorder="1" applyAlignment="1">
      <alignment horizontal="center" vertical="center" wrapText="1"/>
    </xf>
    <xf numFmtId="0" fontId="44" fillId="0" borderId="20" xfId="2" applyFont="1" applyFill="1" applyBorder="1" applyAlignment="1">
      <alignment horizontal="center" vertical="center" wrapText="1"/>
    </xf>
    <xf numFmtId="0" fontId="44" fillId="0" borderId="10" xfId="2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left" vertical="center" wrapText="1"/>
    </xf>
    <xf numFmtId="0" fontId="88" fillId="0" borderId="11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1" fillId="0" borderId="31" xfId="2" applyFont="1" applyFill="1" applyBorder="1" applyAlignment="1" applyProtection="1">
      <alignment horizontal="center"/>
      <protection locked="0"/>
    </xf>
    <xf numFmtId="0" fontId="91" fillId="0" borderId="33" xfId="2" applyFont="1" applyFill="1" applyBorder="1" applyAlignment="1" applyProtection="1">
      <alignment horizontal="center"/>
      <protection locked="0"/>
    </xf>
    <xf numFmtId="0" fontId="91" fillId="0" borderId="26" xfId="2" applyFont="1" applyFill="1" applyBorder="1" applyAlignment="1" applyProtection="1">
      <alignment horizontal="center"/>
      <protection locked="0"/>
    </xf>
    <xf numFmtId="0" fontId="91" fillId="0" borderId="35" xfId="2" applyFont="1" applyFill="1" applyBorder="1" applyAlignment="1" applyProtection="1">
      <alignment horizontal="center"/>
      <protection locked="0"/>
    </xf>
    <xf numFmtId="0" fontId="91" fillId="0" borderId="36" xfId="2" applyFont="1" applyFill="1" applyBorder="1" applyAlignment="1" applyProtection="1">
      <alignment horizontal="center"/>
      <protection locked="0"/>
    </xf>
    <xf numFmtId="0" fontId="91" fillId="0" borderId="38" xfId="2" applyFont="1" applyFill="1" applyBorder="1" applyAlignment="1" applyProtection="1">
      <alignment horizontal="center"/>
      <protection locked="0"/>
    </xf>
    <xf numFmtId="0" fontId="85" fillId="0" borderId="31" xfId="2" applyFont="1" applyFill="1" applyBorder="1" applyAlignment="1" applyProtection="1">
      <alignment horizontal="center" vertical="center"/>
      <protection locked="0"/>
    </xf>
    <xf numFmtId="0" fontId="85" fillId="0" borderId="33" xfId="2" applyFont="1" applyFill="1" applyBorder="1" applyAlignment="1" applyProtection="1">
      <alignment horizontal="center" vertical="center"/>
      <protection locked="0"/>
    </xf>
    <xf numFmtId="0" fontId="85" fillId="0" borderId="26" xfId="2" applyFont="1" applyFill="1" applyBorder="1" applyAlignment="1" applyProtection="1">
      <alignment horizontal="center" vertical="center"/>
      <protection locked="0"/>
    </xf>
    <xf numFmtId="0" fontId="85" fillId="0" borderId="35" xfId="2" applyFont="1" applyFill="1" applyBorder="1" applyAlignment="1" applyProtection="1">
      <alignment horizontal="center" vertical="center"/>
      <protection locked="0"/>
    </xf>
    <xf numFmtId="0" fontId="85" fillId="0" borderId="36" xfId="2" applyFont="1" applyFill="1" applyBorder="1" applyAlignment="1" applyProtection="1">
      <alignment horizontal="center" vertical="center"/>
      <protection locked="0"/>
    </xf>
    <xf numFmtId="0" fontId="85" fillId="0" borderId="38" xfId="2" applyFont="1" applyFill="1" applyBorder="1" applyAlignment="1" applyProtection="1">
      <alignment horizontal="center" vertical="center"/>
      <protection locked="0"/>
    </xf>
    <xf numFmtId="0" fontId="88" fillId="0" borderId="31" xfId="2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88" fillId="0" borderId="10" xfId="2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8" fontId="84" fillId="0" borderId="21" xfId="2" applyNumberFormat="1" applyFont="1" applyFill="1" applyBorder="1" applyAlignment="1" applyProtection="1">
      <alignment horizontal="center" vertical="center"/>
      <protection locked="0"/>
    </xf>
    <xf numFmtId="168" fontId="84" fillId="0" borderId="20" xfId="2" applyNumberFormat="1" applyFont="1" applyFill="1" applyBorder="1" applyAlignment="1" applyProtection="1">
      <alignment horizontal="center" vertical="center"/>
      <protection locked="0"/>
    </xf>
    <xf numFmtId="168" fontId="84" fillId="0" borderId="21" xfId="2" applyNumberFormat="1" applyFont="1" applyFill="1" applyBorder="1" applyAlignment="1">
      <alignment horizontal="center" vertical="center"/>
    </xf>
    <xf numFmtId="168" fontId="84" fillId="0" borderId="20" xfId="2" applyNumberFormat="1" applyFont="1" applyFill="1" applyBorder="1" applyAlignment="1">
      <alignment horizontal="center" vertical="center"/>
    </xf>
    <xf numFmtId="0" fontId="83" fillId="0" borderId="11" xfId="5" applyFont="1" applyBorder="1" applyAlignment="1">
      <alignment horizontal="center" vertical="top" wrapText="1"/>
    </xf>
    <xf numFmtId="0" fontId="83" fillId="0" borderId="34" xfId="5" applyFont="1" applyBorder="1" applyAlignment="1">
      <alignment horizontal="center" vertical="top" wrapText="1"/>
    </xf>
    <xf numFmtId="0" fontId="158" fillId="0" borderId="31" xfId="5" applyFont="1" applyBorder="1" applyAlignment="1">
      <alignment horizontal="center"/>
    </xf>
    <xf numFmtId="0" fontId="158" fillId="0" borderId="32" xfId="5" applyFont="1" applyBorder="1" applyAlignment="1">
      <alignment horizontal="center"/>
    </xf>
    <xf numFmtId="0" fontId="158" fillId="0" borderId="33" xfId="5" applyFont="1" applyBorder="1" applyAlignment="1">
      <alignment horizontal="center"/>
    </xf>
    <xf numFmtId="0" fontId="159" fillId="0" borderId="36" xfId="5" applyFont="1" applyBorder="1" applyAlignment="1">
      <alignment horizontal="center" vertical="center"/>
    </xf>
    <xf numFmtId="0" fontId="159" fillId="0" borderId="37" xfId="5" applyFont="1" applyBorder="1" applyAlignment="1">
      <alignment horizontal="center" vertical="center"/>
    </xf>
    <xf numFmtId="0" fontId="159" fillId="0" borderId="38" xfId="5" applyFont="1" applyBorder="1" applyAlignment="1">
      <alignment horizontal="center" vertical="center"/>
    </xf>
    <xf numFmtId="0" fontId="161" fillId="22" borderId="19" xfId="5" applyFont="1" applyFill="1" applyBorder="1" applyAlignment="1">
      <alignment horizontal="center" vertical="center" wrapText="1"/>
    </xf>
    <xf numFmtId="0" fontId="161" fillId="22" borderId="21" xfId="5" applyFont="1" applyFill="1" applyBorder="1" applyAlignment="1">
      <alignment horizontal="center" vertical="center" wrapText="1"/>
    </xf>
    <xf numFmtId="0" fontId="161" fillId="22" borderId="20" xfId="5" applyFont="1" applyFill="1" applyBorder="1" applyAlignment="1">
      <alignment horizontal="center" vertical="center" wrapText="1"/>
    </xf>
    <xf numFmtId="0" fontId="162" fillId="0" borderId="0" xfId="5" applyFont="1" applyAlignment="1">
      <alignment horizontal="center" vertical="center"/>
    </xf>
    <xf numFmtId="0" fontId="163" fillId="0" borderId="0" xfId="5" applyFont="1" applyBorder="1" applyAlignment="1">
      <alignment horizontal="left" vertical="center"/>
    </xf>
  </cellXfs>
  <cellStyles count="9">
    <cellStyle name="Euro" xfId="3"/>
    <cellStyle name="Lien hypertexte" xfId="8" builtinId="8"/>
    <cellStyle name="Normal" xfId="0" builtinId="0"/>
    <cellStyle name="Normal 2" xfId="4"/>
    <cellStyle name="Normal 2 2" xfId="5"/>
    <cellStyle name="Normal 3" xfId="6"/>
    <cellStyle name="Normal 4" xfId="2"/>
    <cellStyle name="Normal 4 2" xfId="7"/>
    <cellStyle name="Normal_Les Equipes" xfId="1"/>
  </cellStyles>
  <dxfs count="0"/>
  <tableStyles count="0" defaultTableStyle="TableStyleMedium9" defaultPivotStyle="PivotStyleLight16"/>
  <colors>
    <mruColors>
      <color rgb="FF006600"/>
      <color rgb="FF00FF99"/>
      <color rgb="FF00FF00"/>
      <color rgb="FF00CC66"/>
      <color rgb="FFFF99CC"/>
      <color rgb="FFFF669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jpe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66674</xdr:colOff>
      <xdr:row>9</xdr:row>
      <xdr:rowOff>190499</xdr:rowOff>
    </xdr:from>
    <xdr:to>
      <xdr:col>9</xdr:col>
      <xdr:colOff>1977445</xdr:colOff>
      <xdr:row>14</xdr:row>
      <xdr:rowOff>152399</xdr:rowOff>
    </xdr:to>
    <xdr:pic>
      <xdr:nvPicPr>
        <xdr:cNvPr id="2" name="Image 1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53399" y="2143124"/>
          <a:ext cx="1910771" cy="962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5</xdr:row>
      <xdr:rowOff>0</xdr:rowOff>
    </xdr:from>
    <xdr:to>
      <xdr:col>0</xdr:col>
      <xdr:colOff>990600</xdr:colOff>
      <xdr:row>6</xdr:row>
      <xdr:rowOff>209551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542925" y="1162051"/>
          <a:ext cx="4476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200025</xdr:colOff>
      <xdr:row>2</xdr:row>
      <xdr:rowOff>47625</xdr:rowOff>
    </xdr:to>
    <xdr:sp macro="" textlink="">
      <xdr:nvSpPr>
        <xdr:cNvPr id="4" name="Ellipse 3"/>
        <xdr:cNvSpPr/>
      </xdr:nvSpPr>
      <xdr:spPr>
        <a:xfrm>
          <a:off x="8477250" y="28575"/>
          <a:ext cx="1362075" cy="409575"/>
        </a:xfrm>
        <a:prstGeom prst="ellipse">
          <a:avLst/>
        </a:prstGeom>
        <a:solidFill>
          <a:srgbClr val="FF99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rgbClr val="006600"/>
              </a:solidFill>
            </a:rPr>
            <a:t>E31</a:t>
          </a:r>
        </a:p>
      </xdr:txBody>
    </xdr:sp>
    <xdr:clientData/>
  </xdr:twoCellAnchor>
  <xdr:twoCellAnchor>
    <xdr:from>
      <xdr:col>12</xdr:col>
      <xdr:colOff>238125</xdr:colOff>
      <xdr:row>32</xdr:row>
      <xdr:rowOff>38100</xdr:rowOff>
    </xdr:from>
    <xdr:to>
      <xdr:col>12</xdr:col>
      <xdr:colOff>419100</xdr:colOff>
      <xdr:row>32</xdr:row>
      <xdr:rowOff>200025</xdr:rowOff>
    </xdr:to>
    <xdr:sp macro="" textlink="">
      <xdr:nvSpPr>
        <xdr:cNvPr id="5" name="Rectangle 4"/>
        <xdr:cNvSpPr/>
      </xdr:nvSpPr>
      <xdr:spPr>
        <a:xfrm>
          <a:off x="8277225" y="67913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13</xdr:col>
      <xdr:colOff>247650</xdr:colOff>
      <xdr:row>32</xdr:row>
      <xdr:rowOff>38100</xdr:rowOff>
    </xdr:from>
    <xdr:to>
      <xdr:col>13</xdr:col>
      <xdr:colOff>428625</xdr:colOff>
      <xdr:row>32</xdr:row>
      <xdr:rowOff>200025</xdr:rowOff>
    </xdr:to>
    <xdr:sp macro="" textlink="">
      <xdr:nvSpPr>
        <xdr:cNvPr id="6" name="Rectangle 5"/>
        <xdr:cNvSpPr/>
      </xdr:nvSpPr>
      <xdr:spPr>
        <a:xfrm>
          <a:off x="9334500" y="67913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 editAs="oneCell">
    <xdr:from>
      <xdr:col>1</xdr:col>
      <xdr:colOff>276225</xdr:colOff>
      <xdr:row>4</xdr:row>
      <xdr:rowOff>200025</xdr:rowOff>
    </xdr:from>
    <xdr:to>
      <xdr:col>1</xdr:col>
      <xdr:colOff>1184313</xdr:colOff>
      <xdr:row>6</xdr:row>
      <xdr:rowOff>180975</xdr:rowOff>
    </xdr:to>
    <xdr:pic>
      <xdr:nvPicPr>
        <xdr:cNvPr id="7" name="Image 6" descr="LOGO LMHT REMANI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1009650"/>
          <a:ext cx="908088" cy="45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6081</xdr:rowOff>
    </xdr:from>
    <xdr:to>
      <xdr:col>0</xdr:col>
      <xdr:colOff>733425</xdr:colOff>
      <xdr:row>8</xdr:row>
      <xdr:rowOff>19051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314325" y="1110981"/>
          <a:ext cx="419100" cy="50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762001</xdr:colOff>
      <xdr:row>0</xdr:row>
      <xdr:rowOff>38100</xdr:rowOff>
    </xdr:from>
    <xdr:to>
      <xdr:col>15</xdr:col>
      <xdr:colOff>714376</xdr:colOff>
      <xdr:row>2</xdr:row>
      <xdr:rowOff>28575</xdr:rowOff>
    </xdr:to>
    <xdr:sp macro="" textlink="">
      <xdr:nvSpPr>
        <xdr:cNvPr id="4" name="Ellipse 3"/>
        <xdr:cNvSpPr/>
      </xdr:nvSpPr>
      <xdr:spPr>
        <a:xfrm>
          <a:off x="8715376" y="38100"/>
          <a:ext cx="1181100" cy="371475"/>
        </a:xfrm>
        <a:prstGeom prst="ellipse">
          <a:avLst/>
        </a:prstGeom>
        <a:solidFill>
          <a:srgbClr val="FF99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rgbClr val="006600"/>
              </a:solidFill>
            </a:rPr>
            <a:t>E22</a:t>
          </a:r>
        </a:p>
      </xdr:txBody>
    </xdr:sp>
    <xdr:clientData/>
  </xdr:twoCellAnchor>
  <xdr:oneCellAnchor>
    <xdr:from>
      <xdr:col>15</xdr:col>
      <xdr:colOff>390525</xdr:colOff>
      <xdr:row>13</xdr:row>
      <xdr:rowOff>209550</xdr:rowOff>
    </xdr:from>
    <xdr:ext cx="444674" cy="272703"/>
    <xdr:sp macro="" textlink="">
      <xdr:nvSpPr>
        <xdr:cNvPr id="5" name="ZoneTexte 4"/>
        <xdr:cNvSpPr txBox="1"/>
      </xdr:nvSpPr>
      <xdr:spPr>
        <a:xfrm>
          <a:off x="9572625" y="2647950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/30</a:t>
          </a:r>
        </a:p>
      </xdr:txBody>
    </xdr:sp>
    <xdr:clientData/>
  </xdr:oneCellAnchor>
  <xdr:oneCellAnchor>
    <xdr:from>
      <xdr:col>15</xdr:col>
      <xdr:colOff>400050</xdr:colOff>
      <xdr:row>18</xdr:row>
      <xdr:rowOff>28575</xdr:rowOff>
    </xdr:from>
    <xdr:ext cx="444674" cy="272703"/>
    <xdr:sp macro="" textlink="">
      <xdr:nvSpPr>
        <xdr:cNvPr id="6" name="ZoneTexte 5"/>
        <xdr:cNvSpPr txBox="1"/>
      </xdr:nvSpPr>
      <xdr:spPr>
        <a:xfrm>
          <a:off x="9582150" y="343852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/30</a:t>
          </a:r>
        </a:p>
      </xdr:txBody>
    </xdr:sp>
    <xdr:clientData/>
  </xdr:oneCellAnchor>
  <xdr:oneCellAnchor>
    <xdr:from>
      <xdr:col>15</xdr:col>
      <xdr:colOff>400050</xdr:colOff>
      <xdr:row>21</xdr:row>
      <xdr:rowOff>19050</xdr:rowOff>
    </xdr:from>
    <xdr:ext cx="444674" cy="272703"/>
    <xdr:sp macro="" textlink="">
      <xdr:nvSpPr>
        <xdr:cNvPr id="7" name="ZoneTexte 6"/>
        <xdr:cNvSpPr txBox="1"/>
      </xdr:nvSpPr>
      <xdr:spPr>
        <a:xfrm>
          <a:off x="9582150" y="421957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/60</a:t>
          </a:r>
        </a:p>
      </xdr:txBody>
    </xdr:sp>
    <xdr:clientData/>
  </xdr:oneCellAnchor>
  <xdr:oneCellAnchor>
    <xdr:from>
      <xdr:col>7</xdr:col>
      <xdr:colOff>609600</xdr:colOff>
      <xdr:row>13</xdr:row>
      <xdr:rowOff>209550</xdr:rowOff>
    </xdr:from>
    <xdr:ext cx="444674" cy="272703"/>
    <xdr:sp macro="" textlink="">
      <xdr:nvSpPr>
        <xdr:cNvPr id="8" name="ZoneTexte 7"/>
        <xdr:cNvSpPr txBox="1"/>
      </xdr:nvSpPr>
      <xdr:spPr>
        <a:xfrm>
          <a:off x="5210175" y="2647950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/10</a:t>
          </a:r>
        </a:p>
      </xdr:txBody>
    </xdr:sp>
    <xdr:clientData/>
  </xdr:oneCellAnchor>
  <xdr:oneCellAnchor>
    <xdr:from>
      <xdr:col>13</xdr:col>
      <xdr:colOff>571500</xdr:colOff>
      <xdr:row>21</xdr:row>
      <xdr:rowOff>19050</xdr:rowOff>
    </xdr:from>
    <xdr:ext cx="444674" cy="272703"/>
    <xdr:sp macro="" textlink="">
      <xdr:nvSpPr>
        <xdr:cNvPr id="9" name="ZoneTexte 8"/>
        <xdr:cNvSpPr txBox="1"/>
      </xdr:nvSpPr>
      <xdr:spPr>
        <a:xfrm>
          <a:off x="8524875" y="421957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/20</a:t>
          </a:r>
        </a:p>
      </xdr:txBody>
    </xdr:sp>
    <xdr:clientData/>
  </xdr:oneCellAnchor>
  <xdr:oneCellAnchor>
    <xdr:from>
      <xdr:col>7</xdr:col>
      <xdr:colOff>571500</xdr:colOff>
      <xdr:row>21</xdr:row>
      <xdr:rowOff>19050</xdr:rowOff>
    </xdr:from>
    <xdr:ext cx="444674" cy="272703"/>
    <xdr:sp macro="" textlink="">
      <xdr:nvSpPr>
        <xdr:cNvPr id="10" name="ZoneTexte 9"/>
        <xdr:cNvSpPr txBox="1"/>
      </xdr:nvSpPr>
      <xdr:spPr>
        <a:xfrm>
          <a:off x="5172075" y="421957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/20</a:t>
          </a:r>
        </a:p>
      </xdr:txBody>
    </xdr:sp>
    <xdr:clientData/>
  </xdr:oneCellAnchor>
  <xdr:oneCellAnchor>
    <xdr:from>
      <xdr:col>13</xdr:col>
      <xdr:colOff>619125</xdr:colOff>
      <xdr:row>13</xdr:row>
      <xdr:rowOff>219075</xdr:rowOff>
    </xdr:from>
    <xdr:ext cx="444674" cy="272703"/>
    <xdr:sp macro="" textlink="">
      <xdr:nvSpPr>
        <xdr:cNvPr id="11" name="ZoneTexte 10"/>
        <xdr:cNvSpPr txBox="1"/>
      </xdr:nvSpPr>
      <xdr:spPr>
        <a:xfrm>
          <a:off x="8572500" y="2657475"/>
          <a:ext cx="44467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lang="fr-FR" sz="1200" b="1">
              <a:latin typeface="+mj-lt"/>
            </a:rPr>
            <a:t>/10</a:t>
          </a:r>
        </a:p>
      </xdr:txBody>
    </xdr:sp>
    <xdr:clientData/>
  </xdr:oneCellAnchor>
  <xdr:twoCellAnchor editAs="oneCell">
    <xdr:from>
      <xdr:col>1</xdr:col>
      <xdr:colOff>104775</xdr:colOff>
      <xdr:row>6</xdr:row>
      <xdr:rowOff>9525</xdr:rowOff>
    </xdr:from>
    <xdr:to>
      <xdr:col>1</xdr:col>
      <xdr:colOff>1012863</xdr:colOff>
      <xdr:row>7</xdr:row>
      <xdr:rowOff>219075</xdr:rowOff>
    </xdr:to>
    <xdr:pic>
      <xdr:nvPicPr>
        <xdr:cNvPr id="12" name="Image 11" descr="LOGO LMHT REMANI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019175"/>
          <a:ext cx="908088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695325</xdr:colOff>
      <xdr:row>3</xdr:row>
      <xdr:rowOff>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76200" y="0"/>
          <a:ext cx="619125" cy="838200"/>
          <a:chOff x="181" y="329"/>
          <a:chExt cx="1273" cy="1588"/>
        </a:xfrm>
      </xdr:grpSpPr>
      <xdr:pic>
        <xdr:nvPicPr>
          <xdr:cNvPr id="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85725</xdr:colOff>
      <xdr:row>35</xdr:row>
      <xdr:rowOff>123825</xdr:rowOff>
    </xdr:from>
    <xdr:to>
      <xdr:col>2</xdr:col>
      <xdr:colOff>438150</xdr:colOff>
      <xdr:row>38</xdr:row>
      <xdr:rowOff>180975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85725" y="9359265"/>
          <a:ext cx="1815465" cy="605790"/>
          <a:chOff x="571" y="15158"/>
          <a:chExt cx="3135" cy="983"/>
        </a:xfrm>
      </xdr:grpSpPr>
      <xdr:pic>
        <xdr:nvPicPr>
          <xdr:cNvPr id="6" name="Picture 8" descr="Logo REGIO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439" y="15158"/>
            <a:ext cx="1500" cy="983"/>
          </a:xfrm>
          <a:prstGeom prst="rect">
            <a:avLst/>
          </a:prstGeom>
          <a:noFill/>
        </xdr:spPr>
      </xdr:pic>
      <xdr:pic>
        <xdr:nvPicPr>
          <xdr:cNvPr id="7" name="Picture 7" descr="logo_conseil%20de%20l'europ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571" y="15337"/>
            <a:ext cx="1034" cy="660"/>
          </a:xfrm>
          <a:prstGeom prst="rect">
            <a:avLst/>
          </a:prstGeom>
          <a:noFill/>
        </xdr:spPr>
      </xdr:pic>
      <xdr:pic>
        <xdr:nvPicPr>
          <xdr:cNvPr id="8" name="Picture 6" descr="log_academie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656" y="15194"/>
            <a:ext cx="1050" cy="80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190500</xdr:colOff>
      <xdr:row>3</xdr:row>
      <xdr:rowOff>85725</xdr:rowOff>
    </xdr:from>
    <xdr:to>
      <xdr:col>9</xdr:col>
      <xdr:colOff>390525</xdr:colOff>
      <xdr:row>8</xdr:row>
      <xdr:rowOff>180975</xdr:rowOff>
    </xdr:to>
    <xdr:sp macro="" textlink="">
      <xdr:nvSpPr>
        <xdr:cNvPr id="9" name="ZoneTexte 8"/>
        <xdr:cNvSpPr txBox="1"/>
      </xdr:nvSpPr>
      <xdr:spPr>
        <a:xfrm>
          <a:off x="190500" y="942975"/>
          <a:ext cx="5895975" cy="104775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400" b="1">
              <a:solidFill>
                <a:srgbClr val="0070C0"/>
              </a:solidFill>
              <a:latin typeface="+mj-lt"/>
              <a:ea typeface="+mn-ea"/>
              <a:cs typeface="+mn-cs"/>
            </a:rPr>
            <a:t>BACCALAURÉAT PROFESSIONNEL 3 ans</a:t>
          </a: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SPÉCIALITÉ RESTAURATION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algn="ctr"/>
          <a:r>
            <a:rPr lang="fr-FR" sz="1400" b="1">
              <a:solidFill>
                <a:schemeClr val="dk1"/>
              </a:solidFill>
              <a:latin typeface="+mj-lt"/>
              <a:ea typeface="+mn-ea"/>
              <a:cs typeface="+mn-cs"/>
            </a:rPr>
            <a:t>Option : Commercialisation et Services en Restauration</a:t>
          </a:r>
          <a:endParaRPr lang="fr-FR" sz="1400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8</xdr:row>
      <xdr:rowOff>171989</xdr:rowOff>
    </xdr:from>
    <xdr:ext cx="6353174" cy="751936"/>
    <xdr:sp macro="" textlink="">
      <xdr:nvSpPr>
        <xdr:cNvPr id="10" name="Rectangle 9"/>
        <xdr:cNvSpPr/>
      </xdr:nvSpPr>
      <xdr:spPr>
        <a:xfrm>
          <a:off x="0" y="1981739"/>
          <a:ext cx="6353174" cy="75193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5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j-lt"/>
            </a:rPr>
            <a:t>Livret </a:t>
          </a:r>
          <a:r>
            <a:rPr lang="fr-FR" sz="5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j-lt"/>
            </a:rPr>
            <a:t> d'Examen</a:t>
          </a:r>
          <a:endParaRPr lang="fr-FR" sz="5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  <a:latin typeface="+mj-lt"/>
          </a:endParaRPr>
        </a:p>
      </xdr:txBody>
    </xdr:sp>
    <xdr:clientData/>
  </xdr:oneCellAnchor>
  <xdr:twoCellAnchor editAs="oneCell">
    <xdr:from>
      <xdr:col>8</xdr:col>
      <xdr:colOff>266700</xdr:colOff>
      <xdr:row>1</xdr:row>
      <xdr:rowOff>47625</xdr:rowOff>
    </xdr:from>
    <xdr:to>
      <xdr:col>9</xdr:col>
      <xdr:colOff>590550</xdr:colOff>
      <xdr:row>2</xdr:row>
      <xdr:rowOff>222451</xdr:rowOff>
    </xdr:to>
    <xdr:pic>
      <xdr:nvPicPr>
        <xdr:cNvPr id="11" name="Image 10" descr="LOGO LMHT REMANI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314950" y="238125"/>
          <a:ext cx="971550" cy="489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5</xdr:row>
      <xdr:rowOff>104775</xdr:rowOff>
    </xdr:from>
    <xdr:to>
      <xdr:col>4</xdr:col>
      <xdr:colOff>619125</xdr:colOff>
      <xdr:row>7</xdr:row>
      <xdr:rowOff>116484</xdr:rowOff>
    </xdr:to>
    <xdr:pic>
      <xdr:nvPicPr>
        <xdr:cNvPr id="2" name="Image 1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1066800"/>
          <a:ext cx="895350" cy="39270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</xdr:row>
      <xdr:rowOff>171450</xdr:rowOff>
    </xdr:from>
    <xdr:to>
      <xdr:col>1</xdr:col>
      <xdr:colOff>309483</xdr:colOff>
      <xdr:row>7</xdr:row>
      <xdr:rowOff>172085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9525" y="933450"/>
          <a:ext cx="480933" cy="581660"/>
        </a:xfrm>
        <a:prstGeom prst="rect">
          <a:avLst/>
        </a:prstGeom>
      </xdr:spPr>
    </xdr:pic>
    <xdr:clientData/>
  </xdr:twoCellAnchor>
  <xdr:twoCellAnchor>
    <xdr:from>
      <xdr:col>18</xdr:col>
      <xdr:colOff>571500</xdr:colOff>
      <xdr:row>1</xdr:row>
      <xdr:rowOff>114300</xdr:rowOff>
    </xdr:from>
    <xdr:to>
      <xdr:col>24</xdr:col>
      <xdr:colOff>142874</xdr:colOff>
      <xdr:row>3</xdr:row>
      <xdr:rowOff>47625</xdr:rowOff>
    </xdr:to>
    <xdr:sp macro="" textlink="">
      <xdr:nvSpPr>
        <xdr:cNvPr id="4" name="Ellipse 3"/>
        <xdr:cNvSpPr>
          <a:spLocks noChangeArrowheads="1"/>
        </xdr:cNvSpPr>
      </xdr:nvSpPr>
      <xdr:spPr bwMode="auto">
        <a:xfrm>
          <a:off x="5562600" y="304800"/>
          <a:ext cx="1200149" cy="314325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4F6228"/>
              </a:solidFill>
              <a:latin typeface="Arial Narrow"/>
            </a:rPr>
            <a:t>E32 - SE2</a:t>
          </a:r>
        </a:p>
        <a:p>
          <a:pPr algn="l" rtl="0">
            <a:defRPr sz="1000"/>
          </a:pPr>
          <a:endParaRPr lang="fr-FR" sz="1400" b="1" i="0" u="none" strike="noStrike" baseline="0">
            <a:solidFill>
              <a:srgbClr val="4F6228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19050</xdr:colOff>
      <xdr:row>9</xdr:row>
      <xdr:rowOff>9525</xdr:rowOff>
    </xdr:from>
    <xdr:to>
      <xdr:col>2</xdr:col>
      <xdr:colOff>161924</xdr:colOff>
      <xdr:row>9</xdr:row>
      <xdr:rowOff>428625</xdr:rowOff>
    </xdr:to>
    <xdr:sp macro="" textlink="">
      <xdr:nvSpPr>
        <xdr:cNvPr id="5" name="ZoneTexte 4"/>
        <xdr:cNvSpPr txBox="1"/>
      </xdr:nvSpPr>
      <xdr:spPr>
        <a:xfrm>
          <a:off x="19050" y="1562100"/>
          <a:ext cx="838199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050" b="1">
              <a:latin typeface="+mj-lt"/>
            </a:rPr>
            <a:t>Entreprise </a:t>
          </a:r>
        </a:p>
      </xdr:txBody>
    </xdr:sp>
    <xdr:clientData/>
  </xdr:twoCellAnchor>
  <xdr:twoCellAnchor>
    <xdr:from>
      <xdr:col>15</xdr:col>
      <xdr:colOff>152400</xdr:colOff>
      <xdr:row>9</xdr:row>
      <xdr:rowOff>19050</xdr:rowOff>
    </xdr:from>
    <xdr:to>
      <xdr:col>18</xdr:col>
      <xdr:colOff>447674</xdr:colOff>
      <xdr:row>10</xdr:row>
      <xdr:rowOff>0</xdr:rowOff>
    </xdr:to>
    <xdr:sp macro="" textlink="">
      <xdr:nvSpPr>
        <xdr:cNvPr id="6" name="ZoneTexte 5"/>
        <xdr:cNvSpPr txBox="1"/>
      </xdr:nvSpPr>
      <xdr:spPr>
        <a:xfrm>
          <a:off x="4600575" y="1571625"/>
          <a:ext cx="838199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050" b="1">
              <a:latin typeface="+mj-lt"/>
            </a:rPr>
            <a:t>Entreprise </a:t>
          </a:r>
        </a:p>
      </xdr:txBody>
    </xdr:sp>
    <xdr:clientData/>
  </xdr:twoCellAnchor>
  <xdr:twoCellAnchor>
    <xdr:from>
      <xdr:col>5</xdr:col>
      <xdr:colOff>190500</xdr:colOff>
      <xdr:row>9</xdr:row>
      <xdr:rowOff>19050</xdr:rowOff>
    </xdr:from>
    <xdr:to>
      <xdr:col>10</xdr:col>
      <xdr:colOff>142875</xdr:colOff>
      <xdr:row>10</xdr:row>
      <xdr:rowOff>0</xdr:rowOff>
    </xdr:to>
    <xdr:sp macro="" textlink="">
      <xdr:nvSpPr>
        <xdr:cNvPr id="7" name="ZoneTexte 6"/>
        <xdr:cNvSpPr txBox="1"/>
      </xdr:nvSpPr>
      <xdr:spPr>
        <a:xfrm>
          <a:off x="2286000" y="1571625"/>
          <a:ext cx="866775" cy="419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050" b="1">
              <a:latin typeface="+mj-lt"/>
            </a:rPr>
            <a:t>Entreprise </a:t>
          </a:r>
        </a:p>
      </xdr:txBody>
    </xdr:sp>
    <xdr:clientData/>
  </xdr:twoCellAnchor>
  <xdr:twoCellAnchor>
    <xdr:from>
      <xdr:col>18</xdr:col>
      <xdr:colOff>504824</xdr:colOff>
      <xdr:row>9</xdr:row>
      <xdr:rowOff>1</xdr:rowOff>
    </xdr:from>
    <xdr:to>
      <xdr:col>24</xdr:col>
      <xdr:colOff>180974</xdr:colOff>
      <xdr:row>10</xdr:row>
      <xdr:rowOff>1</xdr:rowOff>
    </xdr:to>
    <xdr:sp macro="" textlink="">
      <xdr:nvSpPr>
        <xdr:cNvPr id="8" name="ZoneTexte 7"/>
        <xdr:cNvSpPr txBox="1"/>
      </xdr:nvSpPr>
      <xdr:spPr>
        <a:xfrm>
          <a:off x="5495924" y="1552576"/>
          <a:ext cx="1304925" cy="4381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11</xdr:col>
      <xdr:colOff>19050</xdr:colOff>
      <xdr:row>9</xdr:row>
      <xdr:rowOff>9526</xdr:rowOff>
    </xdr:from>
    <xdr:to>
      <xdr:col>15</xdr:col>
      <xdr:colOff>85725</xdr:colOff>
      <xdr:row>10</xdr:row>
      <xdr:rowOff>9526</xdr:rowOff>
    </xdr:to>
    <xdr:sp macro="" textlink="">
      <xdr:nvSpPr>
        <xdr:cNvPr id="9" name="ZoneTexte 8"/>
        <xdr:cNvSpPr txBox="1"/>
      </xdr:nvSpPr>
      <xdr:spPr>
        <a:xfrm>
          <a:off x="3209925" y="1562101"/>
          <a:ext cx="1323975" cy="4381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38100</xdr:colOff>
      <xdr:row>9</xdr:row>
      <xdr:rowOff>9526</xdr:rowOff>
    </xdr:from>
    <xdr:to>
      <xdr:col>5</xdr:col>
      <xdr:colOff>133350</xdr:colOff>
      <xdr:row>10</xdr:row>
      <xdr:rowOff>9526</xdr:rowOff>
    </xdr:to>
    <xdr:sp macro="" textlink="">
      <xdr:nvSpPr>
        <xdr:cNvPr id="10" name="ZoneTexte 9"/>
        <xdr:cNvSpPr txBox="1"/>
      </xdr:nvSpPr>
      <xdr:spPr>
        <a:xfrm>
          <a:off x="914400" y="1562101"/>
          <a:ext cx="1323975" cy="4381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</xdr:row>
      <xdr:rowOff>66675</xdr:rowOff>
    </xdr:from>
    <xdr:to>
      <xdr:col>0</xdr:col>
      <xdr:colOff>1028700</xdr:colOff>
      <xdr:row>5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581025" y="600075"/>
          <a:ext cx="4476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971550</xdr:colOff>
      <xdr:row>0</xdr:row>
      <xdr:rowOff>9525</xdr:rowOff>
    </xdr:from>
    <xdr:to>
      <xdr:col>13</xdr:col>
      <xdr:colOff>962025</xdr:colOff>
      <xdr:row>1</xdr:row>
      <xdr:rowOff>142875</xdr:rowOff>
    </xdr:to>
    <xdr:sp macro="" textlink="">
      <xdr:nvSpPr>
        <xdr:cNvPr id="4" name="Ellipse 3"/>
        <xdr:cNvSpPr/>
      </xdr:nvSpPr>
      <xdr:spPr>
        <a:xfrm>
          <a:off x="9010650" y="9525"/>
          <a:ext cx="1038225" cy="323850"/>
        </a:xfrm>
        <a:prstGeom prst="ellipse">
          <a:avLst/>
        </a:prstGeom>
        <a:solidFill>
          <a:srgbClr val="FF99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rgbClr val="006600"/>
              </a:solidFill>
            </a:rPr>
            <a:t>EP2</a:t>
          </a:r>
        </a:p>
      </xdr:txBody>
    </xdr:sp>
    <xdr:clientData/>
  </xdr:twoCellAnchor>
  <xdr:twoCellAnchor>
    <xdr:from>
      <xdr:col>2</xdr:col>
      <xdr:colOff>257175</xdr:colOff>
      <xdr:row>33</xdr:row>
      <xdr:rowOff>38100</xdr:rowOff>
    </xdr:from>
    <xdr:to>
      <xdr:col>3</xdr:col>
      <xdr:colOff>171450</xdr:colOff>
      <xdr:row>33</xdr:row>
      <xdr:rowOff>200025</xdr:rowOff>
    </xdr:to>
    <xdr:sp macro="" textlink="">
      <xdr:nvSpPr>
        <xdr:cNvPr id="5" name="Rectangle 4"/>
        <xdr:cNvSpPr/>
      </xdr:nvSpPr>
      <xdr:spPr>
        <a:xfrm>
          <a:off x="3686175" y="7381875"/>
          <a:ext cx="2286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619125</xdr:colOff>
      <xdr:row>33</xdr:row>
      <xdr:rowOff>38100</xdr:rowOff>
    </xdr:from>
    <xdr:to>
      <xdr:col>12</xdr:col>
      <xdr:colOff>847725</xdr:colOff>
      <xdr:row>33</xdr:row>
      <xdr:rowOff>200025</xdr:rowOff>
    </xdr:to>
    <xdr:sp macro="" textlink="">
      <xdr:nvSpPr>
        <xdr:cNvPr id="6" name="Rectangle 5"/>
        <xdr:cNvSpPr/>
      </xdr:nvSpPr>
      <xdr:spPr>
        <a:xfrm>
          <a:off x="8658225" y="7381875"/>
          <a:ext cx="2286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285750</xdr:colOff>
      <xdr:row>33</xdr:row>
      <xdr:rowOff>38100</xdr:rowOff>
    </xdr:from>
    <xdr:to>
      <xdr:col>9</xdr:col>
      <xdr:colOff>200025</xdr:colOff>
      <xdr:row>33</xdr:row>
      <xdr:rowOff>200025</xdr:rowOff>
    </xdr:to>
    <xdr:sp macro="" textlink="">
      <xdr:nvSpPr>
        <xdr:cNvPr id="7" name="Rectangle 6"/>
        <xdr:cNvSpPr/>
      </xdr:nvSpPr>
      <xdr:spPr>
        <a:xfrm>
          <a:off x="7067550" y="7381875"/>
          <a:ext cx="2286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638175</xdr:colOff>
      <xdr:row>33</xdr:row>
      <xdr:rowOff>38100</xdr:rowOff>
    </xdr:from>
    <xdr:to>
      <xdr:col>6</xdr:col>
      <xdr:colOff>866775</xdr:colOff>
      <xdr:row>33</xdr:row>
      <xdr:rowOff>200025</xdr:rowOff>
    </xdr:to>
    <xdr:sp macro="" textlink="">
      <xdr:nvSpPr>
        <xdr:cNvPr id="8" name="Rectangle 7"/>
        <xdr:cNvSpPr/>
      </xdr:nvSpPr>
      <xdr:spPr>
        <a:xfrm>
          <a:off x="5324475" y="7381875"/>
          <a:ext cx="2286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</xdr:col>
      <xdr:colOff>361950</xdr:colOff>
      <xdr:row>3</xdr:row>
      <xdr:rowOff>219075</xdr:rowOff>
    </xdr:from>
    <xdr:to>
      <xdr:col>1</xdr:col>
      <xdr:colOff>1270038</xdr:colOff>
      <xdr:row>5</xdr:row>
      <xdr:rowOff>238125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76450" y="752475"/>
          <a:ext cx="908088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5</xdr:row>
      <xdr:rowOff>0</xdr:rowOff>
    </xdr:from>
    <xdr:to>
      <xdr:col>0</xdr:col>
      <xdr:colOff>962025</xdr:colOff>
      <xdr:row>7</xdr:row>
      <xdr:rowOff>9526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267"/>
        <a:stretch>
          <a:fillRect/>
        </a:stretch>
      </xdr:blipFill>
      <xdr:spPr bwMode="auto">
        <a:xfrm>
          <a:off x="514350" y="1104900"/>
          <a:ext cx="447675" cy="466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495300</xdr:colOff>
      <xdr:row>0</xdr:row>
      <xdr:rowOff>123825</xdr:rowOff>
    </xdr:from>
    <xdr:to>
      <xdr:col>14</xdr:col>
      <xdr:colOff>809625</xdr:colOff>
      <xdr:row>2</xdr:row>
      <xdr:rowOff>142875</xdr:rowOff>
    </xdr:to>
    <xdr:sp macro="" textlink="">
      <xdr:nvSpPr>
        <xdr:cNvPr id="4" name="Ellipse 3"/>
        <xdr:cNvSpPr/>
      </xdr:nvSpPr>
      <xdr:spPr>
        <a:xfrm>
          <a:off x="8201025" y="123825"/>
          <a:ext cx="1362075" cy="400050"/>
        </a:xfrm>
        <a:prstGeom prst="ellipse">
          <a:avLst/>
        </a:prstGeom>
        <a:solidFill>
          <a:srgbClr val="FF99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rgbClr val="006600"/>
              </a:solidFill>
            </a:rPr>
            <a:t>E32</a:t>
          </a:r>
        </a:p>
      </xdr:txBody>
    </xdr:sp>
    <xdr:clientData/>
  </xdr:twoCellAnchor>
  <xdr:twoCellAnchor>
    <xdr:from>
      <xdr:col>2</xdr:col>
      <xdr:colOff>295275</xdr:colOff>
      <xdr:row>33</xdr:row>
      <xdr:rowOff>38100</xdr:rowOff>
    </xdr:from>
    <xdr:to>
      <xdr:col>3</xdr:col>
      <xdr:colOff>161925</xdr:colOff>
      <xdr:row>33</xdr:row>
      <xdr:rowOff>200025</xdr:rowOff>
    </xdr:to>
    <xdr:sp macro="" textlink="">
      <xdr:nvSpPr>
        <xdr:cNvPr id="5" name="Rectangle 4"/>
        <xdr:cNvSpPr/>
      </xdr:nvSpPr>
      <xdr:spPr>
        <a:xfrm>
          <a:off x="3724275" y="62960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6</xdr:col>
      <xdr:colOff>704850</xdr:colOff>
      <xdr:row>33</xdr:row>
      <xdr:rowOff>38100</xdr:rowOff>
    </xdr:from>
    <xdr:to>
      <xdr:col>6</xdr:col>
      <xdr:colOff>885825</xdr:colOff>
      <xdr:row>33</xdr:row>
      <xdr:rowOff>200025</xdr:rowOff>
    </xdr:to>
    <xdr:sp macro="" textlink="">
      <xdr:nvSpPr>
        <xdr:cNvPr id="6" name="Rectangle 5"/>
        <xdr:cNvSpPr/>
      </xdr:nvSpPr>
      <xdr:spPr>
        <a:xfrm>
          <a:off x="5391150" y="62960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9</xdr:col>
      <xdr:colOff>285750</xdr:colOff>
      <xdr:row>33</xdr:row>
      <xdr:rowOff>28575</xdr:rowOff>
    </xdr:from>
    <xdr:to>
      <xdr:col>10</xdr:col>
      <xdr:colOff>152400</xdr:colOff>
      <xdr:row>33</xdr:row>
      <xdr:rowOff>190500</xdr:rowOff>
    </xdr:to>
    <xdr:sp macro="" textlink="">
      <xdr:nvSpPr>
        <xdr:cNvPr id="7" name="Rectangle 6"/>
        <xdr:cNvSpPr/>
      </xdr:nvSpPr>
      <xdr:spPr>
        <a:xfrm>
          <a:off x="7115175" y="6286500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13</xdr:col>
      <xdr:colOff>714375</xdr:colOff>
      <xdr:row>33</xdr:row>
      <xdr:rowOff>38100</xdr:rowOff>
    </xdr:from>
    <xdr:to>
      <xdr:col>13</xdr:col>
      <xdr:colOff>895350</xdr:colOff>
      <xdr:row>33</xdr:row>
      <xdr:rowOff>200025</xdr:rowOff>
    </xdr:to>
    <xdr:sp macro="" textlink="">
      <xdr:nvSpPr>
        <xdr:cNvPr id="8" name="Rectangle 7"/>
        <xdr:cNvSpPr/>
      </xdr:nvSpPr>
      <xdr:spPr>
        <a:xfrm>
          <a:off x="8801100" y="62960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13</xdr:col>
      <xdr:colOff>723900</xdr:colOff>
      <xdr:row>38</xdr:row>
      <xdr:rowOff>28575</xdr:rowOff>
    </xdr:from>
    <xdr:to>
      <xdr:col>13</xdr:col>
      <xdr:colOff>904875</xdr:colOff>
      <xdr:row>38</xdr:row>
      <xdr:rowOff>190500</xdr:rowOff>
    </xdr:to>
    <xdr:sp macro="" textlink="">
      <xdr:nvSpPr>
        <xdr:cNvPr id="9" name="Rectangle 8"/>
        <xdr:cNvSpPr/>
      </xdr:nvSpPr>
      <xdr:spPr>
        <a:xfrm>
          <a:off x="8810625" y="75152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>
    <xdr:from>
      <xdr:col>10</xdr:col>
      <xdr:colOff>19050</xdr:colOff>
      <xdr:row>38</xdr:row>
      <xdr:rowOff>28575</xdr:rowOff>
    </xdr:from>
    <xdr:to>
      <xdr:col>10</xdr:col>
      <xdr:colOff>200025</xdr:colOff>
      <xdr:row>38</xdr:row>
      <xdr:rowOff>190500</xdr:rowOff>
    </xdr:to>
    <xdr:sp macro="" textlink="">
      <xdr:nvSpPr>
        <xdr:cNvPr id="10" name="Rectangle 9"/>
        <xdr:cNvSpPr/>
      </xdr:nvSpPr>
      <xdr:spPr>
        <a:xfrm>
          <a:off x="7162800" y="7515225"/>
          <a:ext cx="180975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noFill/>
          </a:endParaRPr>
        </a:p>
      </xdr:txBody>
    </xdr:sp>
    <xdr:clientData/>
  </xdr:twoCellAnchor>
  <xdr:twoCellAnchor editAs="oneCell">
    <xdr:from>
      <xdr:col>1</xdr:col>
      <xdr:colOff>266700</xdr:colOff>
      <xdr:row>4</xdr:row>
      <xdr:rowOff>171450</xdr:rowOff>
    </xdr:from>
    <xdr:to>
      <xdr:col>1</xdr:col>
      <xdr:colOff>1174788</xdr:colOff>
      <xdr:row>6</xdr:row>
      <xdr:rowOff>152400</xdr:rowOff>
    </xdr:to>
    <xdr:pic>
      <xdr:nvPicPr>
        <xdr:cNvPr id="11" name="Image 10" descr="LOGO LMHT REMANI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981075"/>
          <a:ext cx="908088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15</xdr:row>
      <xdr:rowOff>390525</xdr:rowOff>
    </xdr:from>
    <xdr:to>
      <xdr:col>2</xdr:col>
      <xdr:colOff>714376</xdr:colOff>
      <xdr:row>15</xdr:row>
      <xdr:rowOff>742950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3248026" y="3486150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323849</xdr:colOff>
      <xdr:row>22</xdr:row>
      <xdr:rowOff>19050</xdr:rowOff>
    </xdr:from>
    <xdr:to>
      <xdr:col>3</xdr:col>
      <xdr:colOff>533399</xdr:colOff>
      <xdr:row>23</xdr:row>
      <xdr:rowOff>180975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 rot="5400000">
          <a:off x="3881436" y="7186613"/>
          <a:ext cx="542925" cy="209550"/>
        </a:xfrm>
        <a:prstGeom prst="rightArrow">
          <a:avLst>
            <a:gd name="adj1" fmla="val 50000"/>
            <a:gd name="adj2" fmla="val 88247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15</xdr:row>
      <xdr:rowOff>352425</xdr:rowOff>
    </xdr:from>
    <xdr:to>
      <xdr:col>0</xdr:col>
      <xdr:colOff>657225</xdr:colOff>
      <xdr:row>15</xdr:row>
      <xdr:rowOff>723900</xdr:rowOff>
    </xdr:to>
    <xdr:sp macro="" textlink="">
      <xdr:nvSpPr>
        <xdr:cNvPr id="2056" name="Ellipse 14"/>
        <xdr:cNvSpPr>
          <a:spLocks noChangeArrowheads="1"/>
        </xdr:cNvSpPr>
      </xdr:nvSpPr>
      <xdr:spPr bwMode="auto">
        <a:xfrm>
          <a:off x="57150" y="3429000"/>
          <a:ext cx="600075" cy="371475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16200000" scaled="1"/>
        </a:gradFill>
        <a:ln w="9525">
          <a:solidFill>
            <a:srgbClr val="94B64E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S1</a:t>
          </a:r>
        </a:p>
      </xdr:txBody>
    </xdr:sp>
    <xdr:clientData/>
  </xdr:twoCellAnchor>
  <xdr:twoCellAnchor>
    <xdr:from>
      <xdr:col>0</xdr:col>
      <xdr:colOff>38100</xdr:colOff>
      <xdr:row>18</xdr:row>
      <xdr:rowOff>390525</xdr:rowOff>
    </xdr:from>
    <xdr:to>
      <xdr:col>0</xdr:col>
      <xdr:colOff>523875</xdr:colOff>
      <xdr:row>18</xdr:row>
      <xdr:rowOff>752475</xdr:rowOff>
    </xdr:to>
    <xdr:sp macro="" textlink="">
      <xdr:nvSpPr>
        <xdr:cNvPr id="2054" name="Ellipse 15"/>
        <xdr:cNvSpPr>
          <a:spLocks noChangeArrowheads="1"/>
        </xdr:cNvSpPr>
      </xdr:nvSpPr>
      <xdr:spPr bwMode="auto">
        <a:xfrm>
          <a:off x="38100" y="4933950"/>
          <a:ext cx="485775" cy="361950"/>
        </a:xfrm>
        <a:prstGeom prst="ellips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16200000" scaled="1"/>
        </a:gradFill>
        <a:ln w="9525">
          <a:solidFill>
            <a:srgbClr val="795D9B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4F6228"/>
              </a:solidFill>
              <a:latin typeface="Calibri"/>
            </a:rPr>
            <a:t>S2</a:t>
          </a:r>
        </a:p>
      </xdr:txBody>
    </xdr:sp>
    <xdr:clientData/>
  </xdr:twoCellAnchor>
  <xdr:twoCellAnchor>
    <xdr:from>
      <xdr:col>0</xdr:col>
      <xdr:colOff>0</xdr:colOff>
      <xdr:row>21</xdr:row>
      <xdr:rowOff>295274</xdr:rowOff>
    </xdr:from>
    <xdr:to>
      <xdr:col>1</xdr:col>
      <xdr:colOff>76199</xdr:colOff>
      <xdr:row>21</xdr:row>
      <xdr:rowOff>638175</xdr:rowOff>
    </xdr:to>
    <xdr:sp macro="" textlink="">
      <xdr:nvSpPr>
        <xdr:cNvPr id="2052" name="Ellipse 16"/>
        <xdr:cNvSpPr>
          <a:spLocks noChangeArrowheads="1"/>
        </xdr:cNvSpPr>
      </xdr:nvSpPr>
      <xdr:spPr bwMode="auto">
        <a:xfrm>
          <a:off x="0" y="6410324"/>
          <a:ext cx="657224" cy="342901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16200000" scaled="1"/>
        </a:gra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4F6228"/>
              </a:solidFill>
              <a:latin typeface="Calibri"/>
            </a:rPr>
            <a:t>E3 S3</a:t>
          </a:r>
        </a:p>
      </xdr:txBody>
    </xdr:sp>
    <xdr:clientData/>
  </xdr:twoCellAnchor>
  <xdr:twoCellAnchor editAs="oneCell">
    <xdr:from>
      <xdr:col>1</xdr:col>
      <xdr:colOff>19050</xdr:colOff>
      <xdr:row>6</xdr:row>
      <xdr:rowOff>19050</xdr:rowOff>
    </xdr:from>
    <xdr:to>
      <xdr:col>1</xdr:col>
      <xdr:colOff>600075</xdr:colOff>
      <xdr:row>9</xdr:row>
      <xdr:rowOff>57150</xdr:rowOff>
    </xdr:to>
    <xdr:pic>
      <xdr:nvPicPr>
        <xdr:cNvPr id="12" name="Image 11"/>
        <xdr:cNvPicPr/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600075" y="1285875"/>
          <a:ext cx="581025" cy="6858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38100</xdr:rowOff>
    </xdr:from>
    <xdr:to>
      <xdr:col>7</xdr:col>
      <xdr:colOff>352424</xdr:colOff>
      <xdr:row>4</xdr:row>
      <xdr:rowOff>66675</xdr:rowOff>
    </xdr:to>
    <xdr:sp macro="" textlink="">
      <xdr:nvSpPr>
        <xdr:cNvPr id="13" name="Ellipse 3"/>
        <xdr:cNvSpPr>
          <a:spLocks noChangeArrowheads="1"/>
        </xdr:cNvSpPr>
      </xdr:nvSpPr>
      <xdr:spPr bwMode="auto">
        <a:xfrm>
          <a:off x="5600700" y="609600"/>
          <a:ext cx="800099" cy="342900"/>
        </a:xfrm>
        <a:prstGeom prst="ellipse">
          <a:avLst/>
        </a:prstGeom>
        <a:solidFill>
          <a:schemeClr val="bg2">
            <a:lumMod val="75000"/>
          </a:schemeClr>
        </a:solidFill>
        <a:ln w="9525">
          <a:solidFill>
            <a:srgbClr val="F68C36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4F6228"/>
              </a:solidFill>
              <a:latin typeface="Arial Narrow"/>
            </a:rPr>
            <a:t>E32</a:t>
          </a:r>
        </a:p>
      </xdr:txBody>
    </xdr:sp>
    <xdr:clientData/>
  </xdr:twoCellAnchor>
  <xdr:twoCellAnchor>
    <xdr:from>
      <xdr:col>4</xdr:col>
      <xdr:colOff>47626</xdr:colOff>
      <xdr:row>24</xdr:row>
      <xdr:rowOff>590550</xdr:rowOff>
    </xdr:from>
    <xdr:to>
      <xdr:col>4</xdr:col>
      <xdr:colOff>561975</xdr:colOff>
      <xdr:row>25</xdr:row>
      <xdr:rowOff>9525</xdr:rowOff>
    </xdr:to>
    <xdr:sp macro="" textlink="">
      <xdr:nvSpPr>
        <xdr:cNvPr id="14" name="AutoShape 7"/>
        <xdr:cNvSpPr>
          <a:spLocks noChangeArrowheads="1"/>
        </xdr:cNvSpPr>
      </xdr:nvSpPr>
      <xdr:spPr bwMode="auto">
        <a:xfrm>
          <a:off x="4619626" y="8162925"/>
          <a:ext cx="514349" cy="2381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95251</xdr:colOff>
      <xdr:row>18</xdr:row>
      <xdr:rowOff>371475</xdr:rowOff>
    </xdr:from>
    <xdr:to>
      <xdr:col>2</xdr:col>
      <xdr:colOff>704851</xdr:colOff>
      <xdr:row>18</xdr:row>
      <xdr:rowOff>723900</xdr:rowOff>
    </xdr:to>
    <xdr:sp macro="" textlink="">
      <xdr:nvSpPr>
        <xdr:cNvPr id="15" name="AutoShape 7"/>
        <xdr:cNvSpPr>
          <a:spLocks noChangeArrowheads="1"/>
        </xdr:cNvSpPr>
      </xdr:nvSpPr>
      <xdr:spPr bwMode="auto">
        <a:xfrm>
          <a:off x="3057526" y="4914900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95251</xdr:colOff>
      <xdr:row>21</xdr:row>
      <xdr:rowOff>361950</xdr:rowOff>
    </xdr:from>
    <xdr:to>
      <xdr:col>2</xdr:col>
      <xdr:colOff>704851</xdr:colOff>
      <xdr:row>21</xdr:row>
      <xdr:rowOff>714375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3057526" y="6353175"/>
          <a:ext cx="609600" cy="352425"/>
        </a:xfrm>
        <a:prstGeom prst="rightArrow">
          <a:avLst>
            <a:gd name="adj1" fmla="val 50000"/>
            <a:gd name="adj2" fmla="val 87935"/>
          </a:avLst>
        </a:prstGeom>
        <a:gradFill rotWithShape="0">
          <a:gsLst>
            <a:gs pos="0">
              <a:srgbClr val="F2F2F2"/>
            </a:gs>
            <a:gs pos="100000">
              <a:srgbClr val="7F7F7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847724</xdr:colOff>
      <xdr:row>6</xdr:row>
      <xdr:rowOff>104775</xdr:rowOff>
    </xdr:from>
    <xdr:to>
      <xdr:col>1</xdr:col>
      <xdr:colOff>2020671</xdr:colOff>
      <xdr:row>9</xdr:row>
      <xdr:rowOff>47625</xdr:rowOff>
    </xdr:to>
    <xdr:pic>
      <xdr:nvPicPr>
        <xdr:cNvPr id="17" name="Image 16" descr="LOGO LMHT REMANI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49" y="1371600"/>
          <a:ext cx="1172947" cy="590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3" name="Flèche droite 2"/>
        <xdr:cNvSpPr/>
      </xdr:nvSpPr>
      <xdr:spPr>
        <a:xfrm>
          <a:off x="819150" y="86868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4" name="Flèche droite 3"/>
        <xdr:cNvSpPr/>
      </xdr:nvSpPr>
      <xdr:spPr>
        <a:xfrm>
          <a:off x="666750" y="90868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5" name="Flèche droite 4"/>
        <xdr:cNvSpPr/>
      </xdr:nvSpPr>
      <xdr:spPr>
        <a:xfrm>
          <a:off x="647700" y="94202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6" name="Group 43"/>
        <xdr:cNvGrpSpPr>
          <a:grpSpLocks/>
        </xdr:cNvGrpSpPr>
      </xdr:nvGrpSpPr>
      <xdr:grpSpPr bwMode="auto">
        <a:xfrm>
          <a:off x="85725" y="396875"/>
          <a:ext cx="676277" cy="911225"/>
          <a:chOff x="181" y="329"/>
          <a:chExt cx="1273" cy="1588"/>
        </a:xfrm>
      </xdr:grpSpPr>
      <xdr:pic>
        <xdr:nvPicPr>
          <xdr:cNvPr id="7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8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19</xdr:col>
      <xdr:colOff>923925</xdr:colOff>
      <xdr:row>3</xdr:row>
      <xdr:rowOff>123825</xdr:rowOff>
    </xdr:from>
    <xdr:to>
      <xdr:col>20</xdr:col>
      <xdr:colOff>1375</xdr:colOff>
      <xdr:row>6</xdr:row>
      <xdr:rowOff>228600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438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19</xdr:col>
      <xdr:colOff>85726</xdr:colOff>
      <xdr:row>2</xdr:row>
      <xdr:rowOff>28575</xdr:rowOff>
    </xdr:from>
    <xdr:to>
      <xdr:col>20</xdr:col>
      <xdr:colOff>85726</xdr:colOff>
      <xdr:row>7</xdr:row>
      <xdr:rowOff>152400</xdr:rowOff>
    </xdr:to>
    <xdr:grpSp>
      <xdr:nvGrpSpPr>
        <xdr:cNvPr id="10" name="Group 43"/>
        <xdr:cNvGrpSpPr>
          <a:grpSpLocks/>
        </xdr:cNvGrpSpPr>
      </xdr:nvGrpSpPr>
      <xdr:grpSpPr bwMode="auto">
        <a:xfrm>
          <a:off x="7096126" y="396875"/>
          <a:ext cx="762000" cy="911225"/>
          <a:chOff x="181" y="329"/>
          <a:chExt cx="1273" cy="1588"/>
        </a:xfrm>
      </xdr:grpSpPr>
      <xdr:pic>
        <xdr:nvPicPr>
          <xdr:cNvPr id="11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2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24</xdr:col>
      <xdr:colOff>0</xdr:colOff>
      <xdr:row>22</xdr:row>
      <xdr:rowOff>66675</xdr:rowOff>
    </xdr:from>
    <xdr:to>
      <xdr:col>24</xdr:col>
      <xdr:colOff>152400</xdr:colOff>
      <xdr:row>22</xdr:row>
      <xdr:rowOff>114300</xdr:rowOff>
    </xdr:to>
    <xdr:sp macro="" textlink="">
      <xdr:nvSpPr>
        <xdr:cNvPr id="13" name="Flèche droite 12"/>
        <xdr:cNvSpPr/>
      </xdr:nvSpPr>
      <xdr:spPr>
        <a:xfrm>
          <a:off x="9648825" y="373380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27</xdr:row>
      <xdr:rowOff>66675</xdr:rowOff>
    </xdr:from>
    <xdr:to>
      <xdr:col>24</xdr:col>
      <xdr:colOff>152400</xdr:colOff>
      <xdr:row>27</xdr:row>
      <xdr:rowOff>114300</xdr:rowOff>
    </xdr:to>
    <xdr:sp macro="" textlink="">
      <xdr:nvSpPr>
        <xdr:cNvPr id="14" name="Flèche droite 13"/>
        <xdr:cNvSpPr/>
      </xdr:nvSpPr>
      <xdr:spPr>
        <a:xfrm>
          <a:off x="9648825" y="459105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32</xdr:row>
      <xdr:rowOff>66675</xdr:rowOff>
    </xdr:from>
    <xdr:to>
      <xdr:col>24</xdr:col>
      <xdr:colOff>152400</xdr:colOff>
      <xdr:row>32</xdr:row>
      <xdr:rowOff>114300</xdr:rowOff>
    </xdr:to>
    <xdr:sp macro="" textlink="">
      <xdr:nvSpPr>
        <xdr:cNvPr id="15" name="Flèche droite 14"/>
        <xdr:cNvSpPr/>
      </xdr:nvSpPr>
      <xdr:spPr>
        <a:xfrm>
          <a:off x="9648825" y="5448300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13</xdr:col>
      <xdr:colOff>28576</xdr:colOff>
      <xdr:row>9</xdr:row>
      <xdr:rowOff>19051</xdr:rowOff>
    </xdr:from>
    <xdr:to>
      <xdr:col>17</xdr:col>
      <xdr:colOff>276226</xdr:colOff>
      <xdr:row>11</xdr:row>
      <xdr:rowOff>9525</xdr:rowOff>
    </xdr:to>
    <xdr:sp macro="" textlink="">
      <xdr:nvSpPr>
        <xdr:cNvPr id="17" name="Hexagone 16"/>
        <xdr:cNvSpPr/>
      </xdr:nvSpPr>
      <xdr:spPr>
        <a:xfrm>
          <a:off x="5314951" y="1352551"/>
          <a:ext cx="1238250" cy="371474"/>
        </a:xfrm>
        <a:prstGeom prst="hexagon">
          <a:avLst>
            <a:gd name="adj" fmla="val 79931"/>
            <a:gd name="vf" fmla="val 11547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+mn-lt"/>
            </a:rPr>
            <a:t>EP1 - S1</a:t>
          </a:r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8" name="Flèche droite 17"/>
        <xdr:cNvSpPr/>
      </xdr:nvSpPr>
      <xdr:spPr>
        <a:xfrm>
          <a:off x="819150" y="88296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9" name="Flèche droite 18"/>
        <xdr:cNvSpPr/>
      </xdr:nvSpPr>
      <xdr:spPr>
        <a:xfrm>
          <a:off x="666750" y="92297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20" name="Flèche droite 19"/>
        <xdr:cNvSpPr/>
      </xdr:nvSpPr>
      <xdr:spPr>
        <a:xfrm>
          <a:off x="647700" y="95631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22</xdr:row>
      <xdr:rowOff>66675</xdr:rowOff>
    </xdr:from>
    <xdr:to>
      <xdr:col>24</xdr:col>
      <xdr:colOff>152400</xdr:colOff>
      <xdr:row>22</xdr:row>
      <xdr:rowOff>114300</xdr:rowOff>
    </xdr:to>
    <xdr:sp macro="" textlink="">
      <xdr:nvSpPr>
        <xdr:cNvPr id="21" name="Flèche droite 20"/>
        <xdr:cNvSpPr/>
      </xdr:nvSpPr>
      <xdr:spPr>
        <a:xfrm>
          <a:off x="9648825" y="3876675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27</xdr:row>
      <xdr:rowOff>66675</xdr:rowOff>
    </xdr:from>
    <xdr:to>
      <xdr:col>24</xdr:col>
      <xdr:colOff>152400</xdr:colOff>
      <xdr:row>27</xdr:row>
      <xdr:rowOff>114300</xdr:rowOff>
    </xdr:to>
    <xdr:sp macro="" textlink="">
      <xdr:nvSpPr>
        <xdr:cNvPr id="22" name="Flèche droite 21"/>
        <xdr:cNvSpPr/>
      </xdr:nvSpPr>
      <xdr:spPr>
        <a:xfrm>
          <a:off x="9648825" y="4733925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0</xdr:colOff>
      <xdr:row>32</xdr:row>
      <xdr:rowOff>66675</xdr:rowOff>
    </xdr:from>
    <xdr:to>
      <xdr:col>24</xdr:col>
      <xdr:colOff>152400</xdr:colOff>
      <xdr:row>32</xdr:row>
      <xdr:rowOff>114300</xdr:rowOff>
    </xdr:to>
    <xdr:sp macro="" textlink="">
      <xdr:nvSpPr>
        <xdr:cNvPr id="23" name="Flèche droite 22"/>
        <xdr:cNvSpPr/>
      </xdr:nvSpPr>
      <xdr:spPr>
        <a:xfrm>
          <a:off x="9648825" y="5591175"/>
          <a:ext cx="15240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942975</xdr:colOff>
      <xdr:row>3</xdr:row>
      <xdr:rowOff>152400</xdr:rowOff>
    </xdr:from>
    <xdr:to>
      <xdr:col>0</xdr:col>
      <xdr:colOff>2153759</xdr:colOff>
      <xdr:row>7</xdr:row>
      <xdr:rowOff>38100</xdr:rowOff>
    </xdr:to>
    <xdr:pic>
      <xdr:nvPicPr>
        <xdr:cNvPr id="24" name="Image 23" descr="LOGO LMHT REMANI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42975" y="609600"/>
          <a:ext cx="1210784" cy="609600"/>
        </a:xfrm>
        <a:prstGeom prst="rect">
          <a:avLst/>
        </a:prstGeom>
      </xdr:spPr>
    </xdr:pic>
    <xdr:clientData/>
  </xdr:twoCellAnchor>
  <xdr:twoCellAnchor editAs="oneCell">
    <xdr:from>
      <xdr:col>20</xdr:col>
      <xdr:colOff>180975</xdr:colOff>
      <xdr:row>3</xdr:row>
      <xdr:rowOff>38100</xdr:rowOff>
    </xdr:from>
    <xdr:to>
      <xdr:col>21</xdr:col>
      <xdr:colOff>114300</xdr:colOff>
      <xdr:row>4</xdr:row>
      <xdr:rowOff>197679</xdr:rowOff>
    </xdr:to>
    <xdr:pic>
      <xdr:nvPicPr>
        <xdr:cNvPr id="25" name="Image 24" descr="LOGO LMHT REMANI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24775" y="495300"/>
          <a:ext cx="695325" cy="3500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3" name="Flèche droite 2"/>
        <xdr:cNvSpPr/>
      </xdr:nvSpPr>
      <xdr:spPr>
        <a:xfrm>
          <a:off x="819150" y="8686800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4" name="Flèche droite 3"/>
        <xdr:cNvSpPr/>
      </xdr:nvSpPr>
      <xdr:spPr>
        <a:xfrm>
          <a:off x="666750" y="9086850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5" name="Flèche droite 4"/>
        <xdr:cNvSpPr/>
      </xdr:nvSpPr>
      <xdr:spPr>
        <a:xfrm>
          <a:off x="647700" y="9420226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0</xdr:col>
      <xdr:colOff>762002</xdr:colOff>
      <xdr:row>7</xdr:row>
      <xdr:rowOff>152400</xdr:rowOff>
    </xdr:to>
    <xdr:grpSp>
      <xdr:nvGrpSpPr>
        <xdr:cNvPr id="6" name="Group 43"/>
        <xdr:cNvGrpSpPr>
          <a:grpSpLocks/>
        </xdr:cNvGrpSpPr>
      </xdr:nvGrpSpPr>
      <xdr:grpSpPr bwMode="auto">
        <a:xfrm>
          <a:off x="85725" y="428625"/>
          <a:ext cx="676277" cy="809625"/>
          <a:chOff x="181" y="329"/>
          <a:chExt cx="1273" cy="1588"/>
        </a:xfrm>
      </xdr:grpSpPr>
      <xdr:pic>
        <xdr:nvPicPr>
          <xdr:cNvPr id="7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8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18</xdr:col>
      <xdr:colOff>0</xdr:colOff>
      <xdr:row>3</xdr:row>
      <xdr:rowOff>123825</xdr:rowOff>
    </xdr:from>
    <xdr:to>
      <xdr:col>18</xdr:col>
      <xdr:colOff>1375</xdr:colOff>
      <xdr:row>7</xdr:row>
      <xdr:rowOff>85725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438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1" name="Flèche droite 10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2" name="Flèche droite 11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13" name="Flèche droite 12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4" name="Flèche droite 13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5" name="Flèche droite 14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16" name="Flèche droite 15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17" name="Flèche droite 16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19" name="Flèche droite 18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20" name="Flèche droite 19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21" name="Flèche droite 20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22" name="Flèche droite 21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23" name="Flèche droite 22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819150</xdr:colOff>
      <xdr:row>50</xdr:row>
      <xdr:rowOff>200025</xdr:rowOff>
    </xdr:from>
    <xdr:to>
      <xdr:col>0</xdr:col>
      <xdr:colOff>2314575</xdr:colOff>
      <xdr:row>50</xdr:row>
      <xdr:rowOff>247650</xdr:rowOff>
    </xdr:to>
    <xdr:sp macro="" textlink="">
      <xdr:nvSpPr>
        <xdr:cNvPr id="24" name="Flèche droite 23"/>
        <xdr:cNvSpPr/>
      </xdr:nvSpPr>
      <xdr:spPr>
        <a:xfrm>
          <a:off x="819150" y="8677275"/>
          <a:ext cx="149542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666750</xdr:colOff>
      <xdr:row>52</xdr:row>
      <xdr:rowOff>228600</xdr:rowOff>
    </xdr:from>
    <xdr:to>
      <xdr:col>6</xdr:col>
      <xdr:colOff>152400</xdr:colOff>
      <xdr:row>52</xdr:row>
      <xdr:rowOff>276225</xdr:rowOff>
    </xdr:to>
    <xdr:sp macro="" textlink="">
      <xdr:nvSpPr>
        <xdr:cNvPr id="25" name="Flèche droite 24"/>
        <xdr:cNvSpPr/>
      </xdr:nvSpPr>
      <xdr:spPr>
        <a:xfrm>
          <a:off x="666750" y="9077325"/>
          <a:ext cx="3038475" cy="47625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647700</xdr:colOff>
      <xdr:row>54</xdr:row>
      <xdr:rowOff>190501</xdr:rowOff>
    </xdr:from>
    <xdr:to>
      <xdr:col>12</xdr:col>
      <xdr:colOff>9525</xdr:colOff>
      <xdr:row>54</xdr:row>
      <xdr:rowOff>247651</xdr:rowOff>
    </xdr:to>
    <xdr:sp macro="" textlink="">
      <xdr:nvSpPr>
        <xdr:cNvPr id="26" name="Flèche droite 25"/>
        <xdr:cNvSpPr/>
      </xdr:nvSpPr>
      <xdr:spPr>
        <a:xfrm>
          <a:off x="647700" y="9410701"/>
          <a:ext cx="4533900" cy="57150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200025</xdr:colOff>
      <xdr:row>8</xdr:row>
      <xdr:rowOff>47625</xdr:rowOff>
    </xdr:from>
    <xdr:to>
      <xdr:col>17</xdr:col>
      <xdr:colOff>276225</xdr:colOff>
      <xdr:row>11</xdr:row>
      <xdr:rowOff>0</xdr:rowOff>
    </xdr:to>
    <xdr:sp macro="" textlink="">
      <xdr:nvSpPr>
        <xdr:cNvPr id="27" name="Ellipse 26"/>
        <xdr:cNvSpPr/>
      </xdr:nvSpPr>
      <xdr:spPr>
        <a:xfrm>
          <a:off x="5057775" y="1323975"/>
          <a:ext cx="1495425" cy="3905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>
              <a:solidFill>
                <a:sysClr val="windowText" lastClr="000000"/>
              </a:solidFill>
              <a:latin typeface="+mj-lt"/>
            </a:rPr>
            <a:t>E11/E12/E21 - S2</a:t>
          </a:r>
        </a:p>
      </xdr:txBody>
    </xdr:sp>
    <xdr:clientData/>
  </xdr:twoCellAnchor>
  <xdr:twoCellAnchor editAs="oneCell">
    <xdr:from>
      <xdr:col>0</xdr:col>
      <xdr:colOff>1133475</xdr:colOff>
      <xdr:row>3</xdr:row>
      <xdr:rowOff>171450</xdr:rowOff>
    </xdr:from>
    <xdr:to>
      <xdr:col>0</xdr:col>
      <xdr:colOff>2041563</xdr:colOff>
      <xdr:row>7</xdr:row>
      <xdr:rowOff>0</xdr:rowOff>
    </xdr:to>
    <xdr:pic>
      <xdr:nvPicPr>
        <xdr:cNvPr id="28" name="Image 27" descr="LOGO LMHT REMANI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33475" y="628650"/>
          <a:ext cx="908088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3</xdr:row>
      <xdr:rowOff>123825</xdr:rowOff>
    </xdr:from>
    <xdr:to>
      <xdr:col>1</xdr:col>
      <xdr:colOff>1375</xdr:colOff>
      <xdr:row>7</xdr:row>
      <xdr:rowOff>85725</xdr:rowOff>
    </xdr:to>
    <xdr:pic>
      <xdr:nvPicPr>
        <xdr:cNvPr id="9" name="Image 8" descr="LOGO LMHT REMANI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581025"/>
          <a:ext cx="1375" cy="590550"/>
        </a:xfrm>
        <a:prstGeom prst="rect">
          <a:avLst/>
        </a:prstGeom>
      </xdr:spPr>
    </xdr:pic>
    <xdr:clientData/>
  </xdr:twoCellAnchor>
  <xdr:twoCellAnchor>
    <xdr:from>
      <xdr:col>4</xdr:col>
      <xdr:colOff>76199</xdr:colOff>
      <xdr:row>20</xdr:row>
      <xdr:rowOff>76200</xdr:rowOff>
    </xdr:from>
    <xdr:to>
      <xdr:col>4</xdr:col>
      <xdr:colOff>333374</xdr:colOff>
      <xdr:row>20</xdr:row>
      <xdr:rowOff>133350</xdr:rowOff>
    </xdr:to>
    <xdr:sp macro="" textlink="">
      <xdr:nvSpPr>
        <xdr:cNvPr id="13" name="Flèche droite 12"/>
        <xdr:cNvSpPr/>
      </xdr:nvSpPr>
      <xdr:spPr>
        <a:xfrm>
          <a:off x="2047874" y="3238500"/>
          <a:ext cx="2571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24</xdr:row>
      <xdr:rowOff>66675</xdr:rowOff>
    </xdr:from>
    <xdr:to>
      <xdr:col>8</xdr:col>
      <xdr:colOff>161925</xdr:colOff>
      <xdr:row>24</xdr:row>
      <xdr:rowOff>114300</xdr:rowOff>
    </xdr:to>
    <xdr:sp macro="" textlink="">
      <xdr:nvSpPr>
        <xdr:cNvPr id="14" name="Flèche droite 13"/>
        <xdr:cNvSpPr/>
      </xdr:nvSpPr>
      <xdr:spPr>
        <a:xfrm>
          <a:off x="2047875" y="3838575"/>
          <a:ext cx="180975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180975</xdr:rowOff>
    </xdr:to>
    <xdr:grpSp>
      <xdr:nvGrpSpPr>
        <xdr:cNvPr id="17" name="Group 43"/>
        <xdr:cNvGrpSpPr>
          <a:grpSpLocks/>
        </xdr:cNvGrpSpPr>
      </xdr:nvGrpSpPr>
      <xdr:grpSpPr bwMode="auto">
        <a:xfrm>
          <a:off x="0" y="438150"/>
          <a:ext cx="762000" cy="809625"/>
          <a:chOff x="181" y="329"/>
          <a:chExt cx="1273" cy="1588"/>
        </a:xfrm>
      </xdr:grpSpPr>
      <xdr:pic>
        <xdr:nvPicPr>
          <xdr:cNvPr id="1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81" y="329"/>
            <a:ext cx="1273" cy="1170"/>
          </a:xfrm>
          <a:prstGeom prst="rect">
            <a:avLst/>
          </a:prstGeom>
          <a:noFill/>
        </xdr:spPr>
      </xdr:pic>
      <xdr:pic>
        <xdr:nvPicPr>
          <xdr:cNvPr id="1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05" y="1608"/>
            <a:ext cx="524" cy="309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</xdr:col>
      <xdr:colOff>95249</xdr:colOff>
      <xdr:row>28</xdr:row>
      <xdr:rowOff>76200</xdr:rowOff>
    </xdr:from>
    <xdr:to>
      <xdr:col>12</xdr:col>
      <xdr:colOff>66674</xdr:colOff>
      <xdr:row>28</xdr:row>
      <xdr:rowOff>133350</xdr:rowOff>
    </xdr:to>
    <xdr:sp macro="" textlink="">
      <xdr:nvSpPr>
        <xdr:cNvPr id="20" name="Flèche droite 19"/>
        <xdr:cNvSpPr/>
      </xdr:nvSpPr>
      <xdr:spPr>
        <a:xfrm>
          <a:off x="2066924" y="4419600"/>
          <a:ext cx="31527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76199</xdr:colOff>
      <xdr:row>20</xdr:row>
      <xdr:rowOff>76200</xdr:rowOff>
    </xdr:from>
    <xdr:to>
      <xdr:col>4</xdr:col>
      <xdr:colOff>333374</xdr:colOff>
      <xdr:row>20</xdr:row>
      <xdr:rowOff>133350</xdr:rowOff>
    </xdr:to>
    <xdr:sp macro="" textlink="">
      <xdr:nvSpPr>
        <xdr:cNvPr id="10" name="Flèche droite 9"/>
        <xdr:cNvSpPr/>
      </xdr:nvSpPr>
      <xdr:spPr>
        <a:xfrm>
          <a:off x="2047874" y="3238500"/>
          <a:ext cx="2571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24</xdr:row>
      <xdr:rowOff>66675</xdr:rowOff>
    </xdr:from>
    <xdr:to>
      <xdr:col>8</xdr:col>
      <xdr:colOff>161925</xdr:colOff>
      <xdr:row>24</xdr:row>
      <xdr:rowOff>114300</xdr:rowOff>
    </xdr:to>
    <xdr:sp macro="" textlink="">
      <xdr:nvSpPr>
        <xdr:cNvPr id="11" name="Flèche droite 10"/>
        <xdr:cNvSpPr/>
      </xdr:nvSpPr>
      <xdr:spPr>
        <a:xfrm>
          <a:off x="2047875" y="3838575"/>
          <a:ext cx="1809750" cy="47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95249</xdr:colOff>
      <xdr:row>28</xdr:row>
      <xdr:rowOff>76200</xdr:rowOff>
    </xdr:from>
    <xdr:to>
      <xdr:col>12</xdr:col>
      <xdr:colOff>66674</xdr:colOff>
      <xdr:row>28</xdr:row>
      <xdr:rowOff>133350</xdr:rowOff>
    </xdr:to>
    <xdr:sp macro="" textlink="">
      <xdr:nvSpPr>
        <xdr:cNvPr id="12" name="Flèche droite 11"/>
        <xdr:cNvSpPr/>
      </xdr:nvSpPr>
      <xdr:spPr>
        <a:xfrm>
          <a:off x="2066924" y="4419600"/>
          <a:ext cx="31527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</xdr:col>
      <xdr:colOff>95250</xdr:colOff>
      <xdr:row>4</xdr:row>
      <xdr:rowOff>47626</xdr:rowOff>
    </xdr:from>
    <xdr:to>
      <xdr:col>2</xdr:col>
      <xdr:colOff>114300</xdr:colOff>
      <xdr:row>6</xdr:row>
      <xdr:rowOff>135668</xdr:rowOff>
    </xdr:to>
    <xdr:pic>
      <xdr:nvPicPr>
        <xdr:cNvPr id="15" name="Image 14" descr="LOGO LMHT REMANI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676276"/>
          <a:ext cx="666750" cy="3356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MILE\Mes%20documents\My%20Working%20Space\Dossiers%20Professionnels%20Lyc&#233;e\Commandes%20LHT%20Mod&#232;le%2019-09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ILE/Mes%20documents/My%20Working%20Space/Dossiers%20Professionnels%20Lyc&#233;e/Commandes%20LHT%20Mod&#232;le%2019-09-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Lyc&#233;e%2000-01%20semestre%202/Notes%20de%20l'ann&#233;e/NOTES/RELEVE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s%20Documents\Lyc&#233;e%2000-01%20semestre%202\Notes%20de%20l'ann&#233;e\NOTES\RELEVE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ONVI~1/AppData/Local/Temp/Grilles%20BEP-BAC%20de%20l'&#233;l&#232;ve%20option%20Cuis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E"/>
      <sheetName val="Sortie economat"/>
      <sheetName val="Materiel dressage"/>
      <sheetName val="Lingerie Rest"/>
      <sheetName val="Lingerie Cuisine"/>
      <sheetName val="Pdts &amp; Fiches"/>
      <sheetName val="Produits"/>
      <sheetName val="Fichetechnique"/>
      <sheetName val="LISTES"/>
      <sheetName val="Etiquettes"/>
      <sheetName val="Etiquettes (2)"/>
      <sheetName val="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ABONDANCE</v>
          </cell>
        </row>
        <row r="3">
          <cell r="B3" t="str">
            <v>ABRICOT DENOYAUTE CONFIT 2KG</v>
          </cell>
        </row>
        <row r="4">
          <cell r="B4" t="str">
            <v>ABRICOTS AU SIROP 5/1</v>
          </cell>
        </row>
        <row r="5">
          <cell r="B5" t="str">
            <v>ABRICOTS EUROPE</v>
          </cell>
        </row>
        <row r="6">
          <cell r="B6" t="str">
            <v>ABRICOTS OREILLONS B.4/4</v>
          </cell>
        </row>
        <row r="7">
          <cell r="B7" t="str">
            <v>ABRICOTS OREILLONS -S-</v>
          </cell>
        </row>
        <row r="8">
          <cell r="B8" t="str">
            <v>ABRICOTS PAYS</v>
          </cell>
        </row>
        <row r="9">
          <cell r="B9" t="str">
            <v>ABRICOTS SECHES 250GR</v>
          </cell>
        </row>
        <row r="10">
          <cell r="B10" t="str">
            <v>ACCRAS DE GIROMON ET MALANG</v>
          </cell>
        </row>
        <row r="11">
          <cell r="B11" t="str">
            <v>ACCRAS DE MORUE</v>
          </cell>
        </row>
        <row r="12">
          <cell r="B12" t="str">
            <v>ACETONE</v>
          </cell>
        </row>
        <row r="13">
          <cell r="B13" t="str">
            <v>ACHARDS</v>
          </cell>
        </row>
        <row r="14">
          <cell r="B14" t="str">
            <v>ACHARDS DE LEGUMES</v>
          </cell>
        </row>
        <row r="15">
          <cell r="B15" t="str">
            <v>ACIDE TARTRIQUE</v>
          </cell>
        </row>
        <row r="16">
          <cell r="B16" t="str">
            <v>ADOR (IGNAME PLAT)</v>
          </cell>
        </row>
        <row r="17">
          <cell r="B17" t="str">
            <v>AGNEAU BIRYANI</v>
          </cell>
        </row>
        <row r="18">
          <cell r="B18" t="str">
            <v>AGNEAU ENTIER</v>
          </cell>
        </row>
        <row r="19">
          <cell r="B19" t="str">
            <v>AGNEAU ENTIER -S-</v>
          </cell>
        </row>
        <row r="20">
          <cell r="B20" t="str">
            <v>AIGUILLETE BARONNE -S-</v>
          </cell>
        </row>
        <row r="21">
          <cell r="B21" t="str">
            <v>AIGUILLETTE BARONNE</v>
          </cell>
        </row>
        <row r="22">
          <cell r="B22" t="str">
            <v>AIGUILLETTE DE CANARD FUME</v>
          </cell>
        </row>
        <row r="23">
          <cell r="B23" t="str">
            <v>AIGUILLETTE DE RUMSTEAK</v>
          </cell>
        </row>
        <row r="24">
          <cell r="B24" t="str">
            <v>AIGUILLETTE DE RUMSTEAK -S-</v>
          </cell>
        </row>
        <row r="25">
          <cell r="B25" t="str">
            <v>AIGUILLETTE DE VOLAILLE -S-</v>
          </cell>
        </row>
        <row r="26">
          <cell r="B26" t="str">
            <v>AIGUILLETTE VOLAILLE CATALAN</v>
          </cell>
        </row>
        <row r="27">
          <cell r="B27" t="str">
            <v>AIL (KG)</v>
          </cell>
        </row>
        <row r="28">
          <cell r="B28" t="str">
            <v>AIL COUPE SACHET 250G -S-</v>
          </cell>
        </row>
        <row r="29">
          <cell r="B29" t="str">
            <v>AIL SEMOULE</v>
          </cell>
        </row>
        <row r="30">
          <cell r="B30" t="str">
            <v>AILE DE RAIE</v>
          </cell>
        </row>
        <row r="31">
          <cell r="B31" t="str">
            <v>AILE DE RAIE 400/900GRS -S-</v>
          </cell>
        </row>
        <row r="32">
          <cell r="B32" t="str">
            <v>AILERON DE DINDE</v>
          </cell>
        </row>
        <row r="33">
          <cell r="B33" t="str">
            <v>AILERON DE DINDE -S-</v>
          </cell>
        </row>
        <row r="34">
          <cell r="B34" t="str">
            <v>AILERONS DE VOLAILLE (AILES)</v>
          </cell>
        </row>
        <row r="35">
          <cell r="B35" t="str">
            <v>AILERONS DE VOLAILLE (AILES) 1K</v>
          </cell>
        </row>
        <row r="36">
          <cell r="B36" t="str">
            <v>AILES DE POULET CROUSTILLE</v>
          </cell>
        </row>
        <row r="37">
          <cell r="B37" t="str">
            <v>AILES DE POULET CROUSTILLE SUR</v>
          </cell>
        </row>
        <row r="38">
          <cell r="B38" t="str">
            <v>AIRELLES</v>
          </cell>
        </row>
        <row r="39">
          <cell r="B39" t="str">
            <v>AIRELLES AU NATUREL</v>
          </cell>
        </row>
        <row r="40">
          <cell r="B40" t="str">
            <v>AIRELLES BILLE -S-</v>
          </cell>
        </row>
        <row r="41">
          <cell r="B41" t="str">
            <v>AJACCIO</v>
          </cell>
        </row>
        <row r="42">
          <cell r="B42" t="str">
            <v>ALCOOL A BRULER IL</v>
          </cell>
        </row>
        <row r="43">
          <cell r="B43" t="str">
            <v>ALCOOL DE RIZ</v>
          </cell>
        </row>
        <row r="44">
          <cell r="B44" t="str">
            <v>ALEXANDER</v>
          </cell>
        </row>
        <row r="45">
          <cell r="B45" t="str">
            <v>ALLUMETTES</v>
          </cell>
        </row>
        <row r="46">
          <cell r="B46" t="str">
            <v>ALLUMETTES AU FROMAGE</v>
          </cell>
        </row>
        <row r="47">
          <cell r="B47" t="str">
            <v>ALLUMETTES AUX ANCHOIS</v>
          </cell>
        </row>
        <row r="48">
          <cell r="B48" t="str">
            <v>AMANDE AMERE IL</v>
          </cell>
        </row>
        <row r="49">
          <cell r="B49" t="str">
            <v>AMANDES DE MER</v>
          </cell>
        </row>
        <row r="50">
          <cell r="B50" t="str">
            <v>AMANDES EFFILEES 1KG</v>
          </cell>
        </row>
        <row r="51">
          <cell r="B51" t="str">
            <v>AMANDES EN POUDRE 1KG</v>
          </cell>
        </row>
        <row r="52">
          <cell r="B52" t="str">
            <v>AMANDES ENTIERES 27/30 1KG</v>
          </cell>
        </row>
        <row r="53">
          <cell r="B53" t="str">
            <v>AMANDES HACHEES 1KG</v>
          </cell>
        </row>
        <row r="54">
          <cell r="B54" t="str">
            <v>AMARETTO</v>
          </cell>
        </row>
        <row r="55">
          <cell r="B55" t="str">
            <v>AMBASSADEUR</v>
          </cell>
        </row>
        <row r="56">
          <cell r="B56" t="str">
            <v>AMER PICON</v>
          </cell>
        </row>
        <row r="57">
          <cell r="B57" t="str">
            <v>AMERICANO</v>
          </cell>
        </row>
        <row r="58">
          <cell r="B58" t="str">
            <v>AMIDON ACTIF</v>
          </cell>
        </row>
        <row r="59">
          <cell r="B59" t="str">
            <v>AMOURETTE DE BOEUF</v>
          </cell>
        </row>
        <row r="60">
          <cell r="B60" t="str">
            <v>AMOURETTE DE BOEUF -S-</v>
          </cell>
        </row>
        <row r="61">
          <cell r="B61" t="str">
            <v>AMOURETTE DE VEAU</v>
          </cell>
        </row>
        <row r="62">
          <cell r="B62" t="str">
            <v>AMOURETTE DE VEAU -S-</v>
          </cell>
        </row>
        <row r="63">
          <cell r="B63" t="str">
            <v>AMPOULE BAIONNETTE 60 W</v>
          </cell>
        </row>
        <row r="64">
          <cell r="B64" t="str">
            <v>ANANAS AU SIROP B4/4</v>
          </cell>
        </row>
        <row r="65">
          <cell r="B65" t="str">
            <v>ANANAS BOUTEILLE (KG)</v>
          </cell>
        </row>
        <row r="66">
          <cell r="B66" t="str">
            <v>ANANAS BOUTEILLE (PIECE)</v>
          </cell>
        </row>
        <row r="67">
          <cell r="B67" t="str">
            <v>ANANAS CONFIT 2KG</v>
          </cell>
        </row>
        <row r="68">
          <cell r="B68" t="str">
            <v>ANANAS EN TRANCHES BTE 3/4</v>
          </cell>
        </row>
        <row r="69">
          <cell r="B69" t="str">
            <v>ANANAS LISSE (MOYEN) PIECE</v>
          </cell>
        </row>
        <row r="70">
          <cell r="B70" t="str">
            <v>ANANAS LISSE (PETIT) PIECE</v>
          </cell>
        </row>
        <row r="71">
          <cell r="B71" t="str">
            <v>ANANAS LISSE GROS (PIECE)</v>
          </cell>
        </row>
        <row r="72">
          <cell r="B72" t="str">
            <v>ANANAS ROND (KG)</v>
          </cell>
        </row>
        <row r="73">
          <cell r="B73" t="str">
            <v>ANANAS ROND (PIECE)</v>
          </cell>
        </row>
        <row r="74">
          <cell r="B74" t="str">
            <v>ANANAS ROUGE (KG)</v>
          </cell>
        </row>
        <row r="75">
          <cell r="B75" t="str">
            <v>ANANAS ROUGE (PIECE)</v>
          </cell>
        </row>
        <row r="76">
          <cell r="B76" t="str">
            <v>ANANAS SECHES 1KG</v>
          </cell>
        </row>
        <row r="77">
          <cell r="B77" t="str">
            <v>ANANAS TRANCHES B5/1</v>
          </cell>
        </row>
        <row r="78">
          <cell r="B78" t="str">
            <v>ANCHOIS A L'HUILE ALLONGES</v>
          </cell>
        </row>
        <row r="79">
          <cell r="B79" t="str">
            <v>ANCHOIS A L'HUILE ROULES</v>
          </cell>
        </row>
        <row r="80">
          <cell r="B80" t="str">
            <v>ANCHOIS AU SEL</v>
          </cell>
        </row>
        <row r="81">
          <cell r="B81" t="str">
            <v>ANDOUILLE</v>
          </cell>
        </row>
        <row r="82">
          <cell r="B82" t="str">
            <v>ANDOUILLE DE GUEMENE</v>
          </cell>
        </row>
        <row r="83">
          <cell r="B83" t="str">
            <v>ANDOUILLE DE VIRE</v>
          </cell>
        </row>
        <row r="84">
          <cell r="B84" t="str">
            <v>ANDOUILLETTE</v>
          </cell>
        </row>
        <row r="85">
          <cell r="B85" t="str">
            <v>ANDOUILLETTE -S-</v>
          </cell>
        </row>
        <row r="86">
          <cell r="B86" t="str">
            <v>ANETH</v>
          </cell>
        </row>
        <row r="87">
          <cell r="B87" t="str">
            <v>ANETH -S-</v>
          </cell>
        </row>
        <row r="88">
          <cell r="B88" t="str">
            <v>ANGELIQUE CONFITE 1KG</v>
          </cell>
        </row>
        <row r="89">
          <cell r="B89" t="str">
            <v>ANGOSTURA BITTER 200ML</v>
          </cell>
        </row>
        <row r="90">
          <cell r="B90" t="str">
            <v>ANGUILLE</v>
          </cell>
        </row>
        <row r="91">
          <cell r="B91" t="str">
            <v>ANGUILLE -S-</v>
          </cell>
        </row>
        <row r="92">
          <cell r="B92" t="str">
            <v>ANIS EN GRAINES</v>
          </cell>
        </row>
        <row r="93">
          <cell r="B93" t="str">
            <v>ANIS EN POUDRE</v>
          </cell>
        </row>
        <row r="94">
          <cell r="B94" t="str">
            <v>ANIS ETOILE (BADIANE)</v>
          </cell>
        </row>
        <row r="95">
          <cell r="B95" t="str">
            <v>ANISETTE LITTEE 25° 1L</v>
          </cell>
        </row>
        <row r="96">
          <cell r="B96" t="str">
            <v>ANJOU</v>
          </cell>
        </row>
        <row r="97">
          <cell r="B97" t="str">
            <v>ANTICRISTALLISANT 2KG</v>
          </cell>
        </row>
        <row r="98">
          <cell r="B98" t="str">
            <v>ANTIPASTI</v>
          </cell>
        </row>
        <row r="99">
          <cell r="B99" t="str">
            <v>APERICUBES</v>
          </cell>
        </row>
        <row r="100">
          <cell r="B100" t="str">
            <v>APPAREIL A BAVAROIS AUX FRUIT</v>
          </cell>
        </row>
        <row r="101">
          <cell r="B101" t="str">
            <v>APPAREIL A BAVAROIS AUX OEUF</v>
          </cell>
        </row>
        <row r="102">
          <cell r="B102" t="str">
            <v>APPAREIL A CREME PRISE AUX OEU</v>
          </cell>
        </row>
        <row r="103">
          <cell r="B103" t="str">
            <v>APPAREIL A CREME PRISE DESHYDR</v>
          </cell>
        </row>
        <row r="104">
          <cell r="B104" t="str">
            <v>APPAREIL A CREME PRISE SALE</v>
          </cell>
        </row>
        <row r="105">
          <cell r="B105" t="str">
            <v>APPAREIL A CREME PRISE SUCRE</v>
          </cell>
        </row>
        <row r="106">
          <cell r="B106" t="str">
            <v>APPAREIL A CREME PRISE SUCRE</v>
          </cell>
        </row>
        <row r="107">
          <cell r="B107" t="str">
            <v>APPAREIL A CROQUETTE (IGNAME)</v>
          </cell>
        </row>
        <row r="108">
          <cell r="B108" t="str">
            <v>APPAREIL A MOUSSE</v>
          </cell>
        </row>
        <row r="109">
          <cell r="B109" t="str">
            <v>APPAREIL A POMMES CROQUETTE</v>
          </cell>
        </row>
        <row r="110">
          <cell r="B110" t="str">
            <v>APPAREIL A POMMES DAUPHINE</v>
          </cell>
        </row>
        <row r="111">
          <cell r="B111" t="str">
            <v>APPAREIL A POMMES DUCHESSE</v>
          </cell>
        </row>
        <row r="112">
          <cell r="B112" t="str">
            <v>APPAREIL A POT DE CREME</v>
          </cell>
        </row>
        <row r="113">
          <cell r="B113" t="str">
            <v>APPAREIL A SOUFFLE AUX OEUFS</v>
          </cell>
        </row>
        <row r="114">
          <cell r="B114" t="str">
            <v>APPAREIL A SOUFFLE SALE</v>
          </cell>
        </row>
        <row r="115">
          <cell r="B115" t="str">
            <v>APPAREIL AU FROMAGE (MORNAY)</v>
          </cell>
        </row>
        <row r="116">
          <cell r="B116" t="str">
            <v>APRES SHAMPOING</v>
          </cell>
        </row>
        <row r="117">
          <cell r="B117" t="str">
            <v>APRICOT BRANDY</v>
          </cell>
        </row>
        <row r="118">
          <cell r="B118" t="str">
            <v>AQUAVIT</v>
          </cell>
        </row>
        <row r="119">
          <cell r="B119" t="str">
            <v>ARAIGNEE</v>
          </cell>
        </row>
        <row r="120">
          <cell r="B120" t="str">
            <v>ARAIGNEE -S-</v>
          </cell>
        </row>
        <row r="121">
          <cell r="B121" t="str">
            <v>ARDECHOIS</v>
          </cell>
        </row>
        <row r="122">
          <cell r="B122" t="str">
            <v>ARETES DE POISSONS</v>
          </cell>
        </row>
        <row r="123">
          <cell r="B123" t="str">
            <v>ARMAGNAC 40° 70CL</v>
          </cell>
        </row>
        <row r="124">
          <cell r="B124" t="str">
            <v>AROME PATRELLE</v>
          </cell>
        </row>
        <row r="125">
          <cell r="B125" t="str">
            <v>AROME VANILLE IL</v>
          </cell>
        </row>
        <row r="126">
          <cell r="B126" t="str">
            <v>ARROW ROOT</v>
          </cell>
        </row>
        <row r="127">
          <cell r="B127" t="str">
            <v>ARTICHAUTS A LA LYONNAISE</v>
          </cell>
        </row>
        <row r="128">
          <cell r="B128" t="str">
            <v>ARTICHAUTS A TOURNER</v>
          </cell>
        </row>
        <row r="129">
          <cell r="B129" t="str">
            <v>ARTICHAUTS COEUR</v>
          </cell>
        </row>
        <row r="130">
          <cell r="B130" t="str">
            <v>ARTICHAUTS POIVRADE</v>
          </cell>
        </row>
        <row r="131">
          <cell r="B131" t="str">
            <v>ARTICHAUTS-COEURS B 1/2</v>
          </cell>
        </row>
        <row r="132">
          <cell r="B132" t="str">
            <v>ARTICHAUTS-COEURS B.4/4</v>
          </cell>
        </row>
        <row r="133">
          <cell r="B133" t="str">
            <v>ARTICHAUTS-FONDS B 1/2</v>
          </cell>
        </row>
        <row r="134">
          <cell r="B134" t="str">
            <v>ARTICHAUTS-FONDS B4/4</v>
          </cell>
        </row>
        <row r="135">
          <cell r="B135" t="str">
            <v>ARTICHAUTS-FONDS -S-</v>
          </cell>
        </row>
        <row r="136">
          <cell r="B136" t="str">
            <v>ASPERGES</v>
          </cell>
        </row>
        <row r="137">
          <cell r="B137" t="str">
            <v>ASPERGES BLANCHE-S-</v>
          </cell>
        </row>
        <row r="138">
          <cell r="B138" t="str">
            <v>ASPERGES POINTES</v>
          </cell>
        </row>
        <row r="139">
          <cell r="B139" t="str">
            <v>ASPERGES VERTES -S-</v>
          </cell>
        </row>
        <row r="140">
          <cell r="B140" t="str">
            <v>ASSIETTE A DESSERT / 50</v>
          </cell>
        </row>
        <row r="141">
          <cell r="B141" t="str">
            <v>ASSIETTE AUVERGNATE</v>
          </cell>
        </row>
        <row r="142">
          <cell r="B142" t="str">
            <v>ASSIETTE COCKTAIL VERT D'EAU X</v>
          </cell>
        </row>
        <row r="143">
          <cell r="B143" t="str">
            <v>ASSIETTE DU PIREE</v>
          </cell>
        </row>
        <row r="144">
          <cell r="B144" t="str">
            <v>ASSIETTE EN CARTON</v>
          </cell>
        </row>
        <row r="145">
          <cell r="B145" t="str">
            <v>ASSIETTE PLATE 2CPT OCTO. NOIRE</v>
          </cell>
        </row>
        <row r="146">
          <cell r="B146" t="str">
            <v>ASSIETTE PLATE OCTO. NOIRE 240 H</v>
          </cell>
        </row>
        <row r="147">
          <cell r="B147" t="str">
            <v>ASSORTIMENT DE LEGUMES FARCI</v>
          </cell>
        </row>
        <row r="148">
          <cell r="B148" t="str">
            <v>ASSORTIMENTS FRUITS ROUGES BQ</v>
          </cell>
        </row>
        <row r="149">
          <cell r="B149" t="str">
            <v>ASSORTIMENTS FRUITS ROUGES -S-</v>
          </cell>
        </row>
        <row r="150">
          <cell r="B150" t="str">
            <v>ATTERAUX DE MOULES</v>
          </cell>
        </row>
        <row r="151">
          <cell r="B151" t="str">
            <v>AUBERGINE</v>
          </cell>
        </row>
        <row r="152">
          <cell r="B152" t="str">
            <v>AUBERGINE A LA MIMOLETTE</v>
          </cell>
        </row>
        <row r="153">
          <cell r="B153" t="str">
            <v>AUMONIERE DE POISSON SAUCE B</v>
          </cell>
        </row>
        <row r="154">
          <cell r="B154" t="str">
            <v>AUTRUCHE -S-</v>
          </cell>
        </row>
        <row r="155">
          <cell r="B155" t="str">
            <v>AVEZE</v>
          </cell>
        </row>
        <row r="156">
          <cell r="B156" t="str">
            <v>AVOCAT (AU KG)</v>
          </cell>
        </row>
        <row r="157">
          <cell r="B157" t="str">
            <v>BABAS SAVARINS (AVEC CAISSETTE</v>
          </cell>
        </row>
        <row r="158">
          <cell r="B158" t="str">
            <v>BACON TRANCHE (50 TR/500 G)</v>
          </cell>
        </row>
        <row r="159">
          <cell r="B159" t="str">
            <v>BAG IN BOX "LOUIS TETE" 10L ROSE</v>
          </cell>
        </row>
        <row r="160">
          <cell r="B160" t="str">
            <v>BAG IN BOX "LOUIS TETE" 10L ROU</v>
          </cell>
        </row>
        <row r="161">
          <cell r="B161" t="str">
            <v>BAGUETTE</v>
          </cell>
        </row>
        <row r="162">
          <cell r="B162" t="str">
            <v>BAGUETTE BRIOCHEE</v>
          </cell>
        </row>
        <row r="163">
          <cell r="B163" t="str">
            <v>BAGUETTE DE CAMPAGNE</v>
          </cell>
        </row>
        <row r="164">
          <cell r="B164" t="str">
            <v>BAGUETTE FESTIVAL</v>
          </cell>
        </row>
        <row r="165">
          <cell r="B165" t="str">
            <v>BAGUETTE/GRUYERE</v>
          </cell>
        </row>
        <row r="166">
          <cell r="B166" t="str">
            <v>BAIES ROSES BTE</v>
          </cell>
        </row>
        <row r="167">
          <cell r="B167" t="str">
            <v>BAILEY'S LIQUEUR DE WHISKY CLA</v>
          </cell>
        </row>
        <row r="168">
          <cell r="B168" t="str">
            <v>BAILEY'S MENT/CHO 70CL</v>
          </cell>
        </row>
        <row r="169">
          <cell r="B169" t="str">
            <v>BALAI BROSSE</v>
          </cell>
        </row>
        <row r="170">
          <cell r="B170" t="str">
            <v>BALAROU</v>
          </cell>
        </row>
        <row r="171">
          <cell r="B171" t="str">
            <v>BAMBOU POUSSES B 1/2</v>
          </cell>
        </row>
        <row r="172">
          <cell r="B172" t="str">
            <v>BAMBOU POUSSES B 4/4</v>
          </cell>
        </row>
        <row r="173">
          <cell r="B173" t="str">
            <v>BANANE DESSERT (150 G P.) AU KG</v>
          </cell>
        </row>
        <row r="174">
          <cell r="B174" t="str">
            <v>BANANE FIGUE SUCRE</v>
          </cell>
        </row>
        <row r="175">
          <cell r="B175" t="str">
            <v>BANANE PLANTIN (JAUNE)</v>
          </cell>
        </row>
        <row r="176">
          <cell r="B176" t="str">
            <v>BANANE POMME</v>
          </cell>
        </row>
        <row r="177">
          <cell r="B177" t="str">
            <v>BANANE POYO (VERTE)</v>
          </cell>
        </row>
        <row r="178">
          <cell r="B178" t="str">
            <v>BANANES SECHEES 250GR</v>
          </cell>
        </row>
        <row r="179">
          <cell r="B179" t="str">
            <v>BANDOL ROUGE</v>
          </cell>
        </row>
        <row r="180">
          <cell r="B180" t="str">
            <v>BANDYT</v>
          </cell>
        </row>
        <row r="181">
          <cell r="B181" t="str">
            <v>BANON</v>
          </cell>
        </row>
        <row r="182">
          <cell r="B182" t="str">
            <v>BANYULS</v>
          </cell>
        </row>
        <row r="183">
          <cell r="B183" t="str">
            <v>BAR D'ELEVAGE (PIECE DE 600 G)</v>
          </cell>
        </row>
        <row r="184">
          <cell r="B184" t="str">
            <v>BARBOUNIA RIZ D'OLIVES</v>
          </cell>
        </row>
        <row r="185">
          <cell r="B185" t="str">
            <v>BARDE DE LARD</v>
          </cell>
        </row>
        <row r="186">
          <cell r="B186" t="str">
            <v>BARDE DE PORC -S-</v>
          </cell>
        </row>
        <row r="187">
          <cell r="B187" t="str">
            <v>BARDOLINO (ROUGE)</v>
          </cell>
        </row>
        <row r="188">
          <cell r="B188" t="str">
            <v>BARDOLINO CHIARETTO (ROSE) 75</v>
          </cell>
        </row>
        <row r="189">
          <cell r="B189" t="str">
            <v>BARON D'AGNEAU</v>
          </cell>
        </row>
        <row r="190">
          <cell r="B190" t="str">
            <v>BARON D'AGNEAU -S-</v>
          </cell>
        </row>
        <row r="191">
          <cell r="B191" t="str">
            <v>BARON D'ARIGNAC (VIN RGE)</v>
          </cell>
        </row>
        <row r="192">
          <cell r="B192" t="str">
            <v>BARON DE ROMAN (VIN RGE)</v>
          </cell>
        </row>
        <row r="193">
          <cell r="B193" t="str">
            <v>BARON DE SENAC</v>
          </cell>
        </row>
        <row r="194">
          <cell r="B194" t="str">
            <v>BARQUETTE + COUV. 13X18H45/100</v>
          </cell>
        </row>
        <row r="195">
          <cell r="B195" t="str">
            <v>BARQUETTE + COUV. M.O CARRE H3</v>
          </cell>
        </row>
        <row r="196">
          <cell r="B196" t="str">
            <v>BARQUETTE + COUV. M.O CARRE H5</v>
          </cell>
        </row>
        <row r="197">
          <cell r="B197" t="str">
            <v>BARQUETTE ALU 1 CPT 500GR/100</v>
          </cell>
        </row>
        <row r="198">
          <cell r="B198" t="str">
            <v>BARQUETTE ALU 1 CPT 500GR/50</v>
          </cell>
        </row>
        <row r="199">
          <cell r="B199" t="str">
            <v>BARQUETTE ALU 2CPT/100</v>
          </cell>
        </row>
        <row r="200">
          <cell r="B200" t="str">
            <v>BARQUETTE BLCHE 2CPT H35/400</v>
          </cell>
        </row>
        <row r="201">
          <cell r="B201" t="str">
            <v>BARQUETTE MANGUE FRAMBOISE</v>
          </cell>
        </row>
        <row r="202">
          <cell r="B202" t="str">
            <v>BARQUETTE PLASTIQUE 500 CC</v>
          </cell>
        </row>
        <row r="203">
          <cell r="B203" t="str">
            <v>BARQUETTE PLASTIQUE 750 CC</v>
          </cell>
        </row>
        <row r="204">
          <cell r="B204" t="str">
            <v>BARSAC</v>
          </cell>
        </row>
        <row r="205">
          <cell r="B205" t="str">
            <v>BARTISSOL</v>
          </cell>
        </row>
        <row r="206">
          <cell r="B206" t="str">
            <v>BAS DE CARRE DE VEAU</v>
          </cell>
        </row>
        <row r="207">
          <cell r="B207" t="str">
            <v>BASILIC</v>
          </cell>
        </row>
        <row r="208">
          <cell r="B208" t="str">
            <v>BASILIC (BOTTE)</v>
          </cell>
        </row>
        <row r="209">
          <cell r="B209" t="str">
            <v>BASILIC DESHYDRATE (BOITE 150G)</v>
          </cell>
        </row>
        <row r="210">
          <cell r="B210" t="str">
            <v>BASILIC SURGELE (SACHET 250 G)</v>
          </cell>
        </row>
        <row r="211">
          <cell r="B211" t="str">
            <v>BASSES COTES</v>
          </cell>
        </row>
        <row r="212">
          <cell r="B212" t="str">
            <v>BASSES COTES -S-</v>
          </cell>
        </row>
        <row r="213">
          <cell r="B213" t="str">
            <v>BATAVIA (KG)</v>
          </cell>
        </row>
        <row r="214">
          <cell r="B214" t="str">
            <v>BATAVIA (PIECE)</v>
          </cell>
        </row>
        <row r="215">
          <cell r="B215" t="str">
            <v>BATON KAKO</v>
          </cell>
        </row>
        <row r="216">
          <cell r="B216" t="str">
            <v>BAVETTE ALOYAU</v>
          </cell>
        </row>
        <row r="217">
          <cell r="B217" t="str">
            <v>BE ROUJ MASCLET 150GR</v>
          </cell>
        </row>
        <row r="218">
          <cell r="B218" t="str">
            <v>BEAUFORT 1/12</v>
          </cell>
        </row>
        <row r="219">
          <cell r="B219" t="str">
            <v>BEAUJOLAIS</v>
          </cell>
        </row>
        <row r="220">
          <cell r="B220" t="str">
            <v>BEAUJOLAIS NOUVEAU M.PICARD 75</v>
          </cell>
        </row>
        <row r="221">
          <cell r="B221" t="str">
            <v>BEAUJOLAIS VILL. DOM DE LA CHIZ</v>
          </cell>
        </row>
        <row r="222">
          <cell r="B222" t="str">
            <v>BEBELE MARIE GALANTAIS</v>
          </cell>
        </row>
        <row r="223">
          <cell r="B223" t="str">
            <v>BEIGNET DE CRABE</v>
          </cell>
        </row>
        <row r="224">
          <cell r="B224" t="str">
            <v>BEIGNETS POMMES</v>
          </cell>
        </row>
        <row r="225">
          <cell r="B225" t="str">
            <v>BENEDICTINE</v>
          </cell>
        </row>
        <row r="226">
          <cell r="B226" t="str">
            <v>BERGERAC</v>
          </cell>
        </row>
        <row r="227">
          <cell r="B227" t="str">
            <v>BETTERAVE ENTIERE EPLUCHEE SS/</v>
          </cell>
        </row>
        <row r="228">
          <cell r="B228" t="str">
            <v>BETTERAVE ROUGE CUITE</v>
          </cell>
        </row>
        <row r="229">
          <cell r="B229" t="str">
            <v>BETTERAVES B.1/8</v>
          </cell>
        </row>
        <row r="230">
          <cell r="B230" t="str">
            <v>BETTERAVES B.4/4</v>
          </cell>
        </row>
        <row r="231">
          <cell r="B231" t="str">
            <v>BETTERAVES CB. ASS. 5/1</v>
          </cell>
        </row>
        <row r="232">
          <cell r="B232" t="str">
            <v>BEURRE BLANC</v>
          </cell>
        </row>
        <row r="233">
          <cell r="B233" t="str">
            <v>BEURRE COUPELLE 10GR</v>
          </cell>
        </row>
        <row r="234">
          <cell r="B234" t="str">
            <v>BEURRE D'ANCHOIS</v>
          </cell>
        </row>
        <row r="235">
          <cell r="B235" t="str">
            <v>BEURRE DE CACAHUETTE</v>
          </cell>
        </row>
        <row r="236">
          <cell r="B236" t="str">
            <v>BEURRE DE CACAO 1KG</v>
          </cell>
        </row>
        <row r="237">
          <cell r="B237" t="str">
            <v>BEURRE DE MOUTARDE</v>
          </cell>
        </row>
        <row r="238">
          <cell r="B238" t="str">
            <v>BEURRE DE ROQUEFORT</v>
          </cell>
        </row>
        <row r="239">
          <cell r="B239" t="str">
            <v>BEURRE DEMI SEL 250G</v>
          </cell>
        </row>
        <row r="240">
          <cell r="B240" t="str">
            <v>BEURRE DEMI SEL 500G</v>
          </cell>
        </row>
        <row r="241">
          <cell r="B241" t="str">
            <v>BEURRE DEMI SEL MOTTE</v>
          </cell>
        </row>
        <row r="242">
          <cell r="B242" t="str">
            <v>BEURRE D'ESCARGOT</v>
          </cell>
        </row>
        <row r="243">
          <cell r="B243" t="str">
            <v>BEURRE DOUX 250 GR</v>
          </cell>
        </row>
        <row r="244">
          <cell r="B244" t="str">
            <v>BEURRE FONDU</v>
          </cell>
        </row>
        <row r="245">
          <cell r="B245" t="str">
            <v>BEURRE MAITRE HOTEL</v>
          </cell>
        </row>
        <row r="246">
          <cell r="B246" t="str">
            <v>BEURRE MICROPAIN 10GR</v>
          </cell>
        </row>
        <row r="247">
          <cell r="B247" t="str">
            <v>BEURRE SUZETTE</v>
          </cell>
        </row>
        <row r="248">
          <cell r="B248" t="str">
            <v>BEURRE VERT</v>
          </cell>
        </row>
        <row r="249">
          <cell r="B249" t="str">
            <v>BICARBONATE DE SOUDE 250GR</v>
          </cell>
        </row>
        <row r="250">
          <cell r="B250" t="str">
            <v>BIERE 50CL</v>
          </cell>
        </row>
        <row r="251">
          <cell r="B251" t="str">
            <v>BIERE A LA CERISE KRIEK 33 CL</v>
          </cell>
        </row>
        <row r="252">
          <cell r="B252" t="str">
            <v>BIERE BLANCHE 33 CL</v>
          </cell>
        </row>
        <row r="253">
          <cell r="B253" t="str">
            <v>BIERE BLONDE 33CL</v>
          </cell>
        </row>
        <row r="254">
          <cell r="B254" t="str">
            <v>BIERE BLONDE PELICAN IL</v>
          </cell>
        </row>
        <row r="255">
          <cell r="B255" t="str">
            <v>BIERE BRUNE 33 CL</v>
          </cell>
        </row>
        <row r="256">
          <cell r="B256" t="str">
            <v>BIERE LEFFE 25 CL</v>
          </cell>
        </row>
        <row r="257">
          <cell r="B257" t="str">
            <v>BIERE ROUSSE 33 CL</v>
          </cell>
        </row>
        <row r="258">
          <cell r="B258" t="str">
            <v>BIERE SANS ALCOOL</v>
          </cell>
        </row>
        <row r="259">
          <cell r="B259" t="str">
            <v>BIGARREAUX CONFITS ROUGES 1KG</v>
          </cell>
        </row>
        <row r="260">
          <cell r="B260" t="str">
            <v>BIGARREAUX CONFITS VERTS 1KG</v>
          </cell>
        </row>
        <row r="261">
          <cell r="B261" t="str">
            <v>BIGARREAUX CONFITS VERTS 500G</v>
          </cell>
        </row>
        <row r="262">
          <cell r="B262" t="str">
            <v>BIGARREAUX DEN. SIROP</v>
          </cell>
        </row>
        <row r="263">
          <cell r="B263" t="str">
            <v>BIGORNEAUX</v>
          </cell>
        </row>
        <row r="264">
          <cell r="B264" t="str">
            <v>BISCOTTES PAQUET INDIVIDUEL</v>
          </cell>
        </row>
        <row r="265">
          <cell r="B265" t="str">
            <v>BISCUIT SACHER</v>
          </cell>
        </row>
        <row r="266">
          <cell r="B266" t="str">
            <v>BISCUIT SAVOIE PARFUME AU GIN</v>
          </cell>
        </row>
        <row r="267">
          <cell r="B267" t="str">
            <v>BISCUITS APPERITIF BALZEN</v>
          </cell>
        </row>
        <row r="268">
          <cell r="B268" t="str">
            <v>BISCUITS CRAKERS</v>
          </cell>
        </row>
        <row r="269">
          <cell r="B269" t="str">
            <v>BISCUITS CUILLERES</v>
          </cell>
        </row>
        <row r="270">
          <cell r="B270" t="str">
            <v>BISON -S-</v>
          </cell>
        </row>
        <row r="271">
          <cell r="B271" t="str">
            <v>BISQUE DE HOMARD B.4/4</v>
          </cell>
        </row>
        <row r="272">
          <cell r="B272" t="str">
            <v>BLANC MANGER COCO</v>
          </cell>
        </row>
        <row r="273">
          <cell r="B273" t="str">
            <v>BLANC MOELLEUX ORDINAIRE</v>
          </cell>
        </row>
        <row r="274">
          <cell r="B274" t="str">
            <v>BLANCHAILLE</v>
          </cell>
        </row>
        <row r="275">
          <cell r="B275" t="str">
            <v>BLANCS DE SEICHES</v>
          </cell>
        </row>
        <row r="276">
          <cell r="B276" t="str">
            <v>BLANQUETTE DE DINDE</v>
          </cell>
        </row>
        <row r="277">
          <cell r="B277" t="str">
            <v>BLANQUETTE DE DINDE 1KG -S-</v>
          </cell>
        </row>
        <row r="278">
          <cell r="B278" t="str">
            <v>BLANQUETTE DE VEAU</v>
          </cell>
        </row>
        <row r="279">
          <cell r="B279" t="str">
            <v>BLANQUETTE DE VEAU -S-</v>
          </cell>
        </row>
        <row r="280">
          <cell r="B280" t="str">
            <v>BLAYE (COTES DE)</v>
          </cell>
        </row>
        <row r="281">
          <cell r="B281" t="str">
            <v>BLE PRECUIT</v>
          </cell>
        </row>
        <row r="282">
          <cell r="B282" t="str">
            <v>BLEU D'AUVERGNE</v>
          </cell>
        </row>
        <row r="283">
          <cell r="B283" t="str">
            <v>BLEU DE BRESSE</v>
          </cell>
        </row>
        <row r="284">
          <cell r="B284" t="str">
            <v>BLEU DE GEX</v>
          </cell>
        </row>
        <row r="285">
          <cell r="B285" t="str">
            <v>BLEU DES CAUSSES</v>
          </cell>
        </row>
        <row r="286">
          <cell r="B286" t="str">
            <v>BLINIS DE SAUMON FUME</v>
          </cell>
        </row>
        <row r="287">
          <cell r="B287" t="str">
            <v>BLOUSE</v>
          </cell>
        </row>
        <row r="288">
          <cell r="B288" t="str">
            <v>BOEUF AU SATE ET SHITAKI LEGU</v>
          </cell>
        </row>
        <row r="289">
          <cell r="B289" t="str">
            <v>BOEUF SALE</v>
          </cell>
        </row>
        <row r="290">
          <cell r="B290" t="str">
            <v>BOHEMIENNE DE LEGUMES</v>
          </cell>
        </row>
        <row r="291">
          <cell r="B291" t="str">
            <v>BOIS D'INDE ENTIER</v>
          </cell>
        </row>
        <row r="292">
          <cell r="B292" t="str">
            <v>BOIS D'INDE MOULU</v>
          </cell>
        </row>
        <row r="293">
          <cell r="B293" t="str">
            <v>BOITE A BUCHE 30X11X10/25</v>
          </cell>
        </row>
        <row r="294">
          <cell r="B294" t="str">
            <v>BOITE A BUCHE 35X11X10/25</v>
          </cell>
        </row>
        <row r="295">
          <cell r="B295" t="str">
            <v>BOITE A BUCHE 40X11X10/25</v>
          </cell>
        </row>
        <row r="296">
          <cell r="B296" t="str">
            <v>BOITE A BUCHE 60X11X10/25</v>
          </cell>
        </row>
        <row r="297">
          <cell r="B297" t="str">
            <v>BOITE A ENTREMETS 22X08 /50</v>
          </cell>
        </row>
        <row r="298">
          <cell r="B298" t="str">
            <v>BOITE A ENTREMETS 25X08/50</v>
          </cell>
        </row>
        <row r="299">
          <cell r="B299" t="str">
            <v>BOITE A ENTREMETS 32X08/50</v>
          </cell>
        </row>
        <row r="300">
          <cell r="B300" t="str">
            <v>BOITE A GALETTE DES ROIS 29X5</v>
          </cell>
        </row>
        <row r="301">
          <cell r="B301" t="str">
            <v>BOITE A PATISSERIE 23X23X5CM/50</v>
          </cell>
        </row>
        <row r="302">
          <cell r="B302" t="str">
            <v>BOITE A PATISSERIE 28X08 /50</v>
          </cell>
        </row>
        <row r="303">
          <cell r="B303" t="str">
            <v>BOITE A PATISSERIE 40X08 /50</v>
          </cell>
        </row>
        <row r="304">
          <cell r="B304" t="str">
            <v>BOITE A PETITS FOURS</v>
          </cell>
        </row>
        <row r="305">
          <cell r="B305" t="str">
            <v>BOITE A PIZZA 40X3,5CM/50</v>
          </cell>
        </row>
        <row r="306">
          <cell r="B306" t="str">
            <v>BOITE A TARTE 26X05/50</v>
          </cell>
        </row>
        <row r="307">
          <cell r="B307" t="str">
            <v>BOITE A TARTE 29X05/50</v>
          </cell>
        </row>
        <row r="308">
          <cell r="B308" t="str">
            <v>BOITE A TRAITEUR 62X42/25 (FD+CV</v>
          </cell>
        </row>
        <row r="309">
          <cell r="B309" t="str">
            <v>BOL PLASTIQUE JETTABLE 25CLX50</v>
          </cell>
        </row>
        <row r="310">
          <cell r="B310" t="str">
            <v>BOMBE ZL FLORYANE X 12</v>
          </cell>
        </row>
        <row r="311">
          <cell r="B311" t="str">
            <v>BONBONS VARIES</v>
          </cell>
        </row>
        <row r="312">
          <cell r="B312" t="str">
            <v>BONITE</v>
          </cell>
        </row>
        <row r="313">
          <cell r="B313" t="str">
            <v>BONITE -S-</v>
          </cell>
        </row>
        <row r="314">
          <cell r="B314" t="str">
            <v>BONNET DOUCHE</v>
          </cell>
        </row>
        <row r="315">
          <cell r="B315" t="str">
            <v>BORDEAUX</v>
          </cell>
        </row>
        <row r="316">
          <cell r="B316" t="str">
            <v>BORDEAUX CUISINE</v>
          </cell>
        </row>
        <row r="317">
          <cell r="B317" t="str">
            <v>BORDEAUX ROSE</v>
          </cell>
        </row>
        <row r="318">
          <cell r="B318" t="str">
            <v>BORDEAUX SUPERIEUR</v>
          </cell>
        </row>
        <row r="319">
          <cell r="B319" t="str">
            <v>BOUCHEE A LA REINE</v>
          </cell>
        </row>
        <row r="320">
          <cell r="B320" t="str">
            <v>BOUDIN AU POISSON</v>
          </cell>
        </row>
        <row r="321">
          <cell r="B321" t="str">
            <v>BOUDIN AUX CRABES</v>
          </cell>
        </row>
        <row r="322">
          <cell r="B322" t="str">
            <v>BOUDIN AUX LAMBIS</v>
          </cell>
        </row>
        <row r="323">
          <cell r="B323" t="str">
            <v>BOUDIN CREOLE</v>
          </cell>
        </row>
        <row r="324">
          <cell r="B324" t="str">
            <v>BOUDIN DE OUASSOUS</v>
          </cell>
        </row>
        <row r="325">
          <cell r="B325" t="str">
            <v>BOUDIN POISSON LOCAL</v>
          </cell>
        </row>
        <row r="326">
          <cell r="B326" t="str">
            <v>BOUDOIR PAQUET 400GR</v>
          </cell>
        </row>
        <row r="327">
          <cell r="B327" t="str">
            <v>BOUGIE ANNIVERSAIRE MAGIQUE</v>
          </cell>
        </row>
        <row r="328">
          <cell r="B328" t="str">
            <v>BOUGIE ANNIVERSAIRE MUSICALE</v>
          </cell>
        </row>
        <row r="329">
          <cell r="B329" t="str">
            <v>BOUGIE BLEUE</v>
          </cell>
        </row>
        <row r="330">
          <cell r="B330" t="str">
            <v>BOUGIE DOREE</v>
          </cell>
        </row>
        <row r="331">
          <cell r="B331" t="str">
            <v>BOUGIE FLOTTANTE</v>
          </cell>
        </row>
        <row r="332">
          <cell r="B332" t="str">
            <v>BOUGIE ROSE</v>
          </cell>
        </row>
        <row r="333">
          <cell r="B333" t="str">
            <v>BOUGIE ROUGE</v>
          </cell>
        </row>
        <row r="334">
          <cell r="B334" t="str">
            <v>BOUGIE VERTE</v>
          </cell>
        </row>
        <row r="335">
          <cell r="B335" t="str">
            <v>BOUGIES ANNIVERSAIRE TORSADEE</v>
          </cell>
        </row>
        <row r="336">
          <cell r="B336" t="str">
            <v>BOUGIES DE 10 BLANCHE</v>
          </cell>
        </row>
        <row r="337">
          <cell r="B337" t="str">
            <v>BOUGIES DE 10 COULEUR</v>
          </cell>
        </row>
        <row r="338">
          <cell r="B338" t="str">
            <v>BOUILLON DE VOLAILLE MAGGI 68</v>
          </cell>
        </row>
        <row r="339">
          <cell r="B339" t="str">
            <v>BOULAOUANE RGE 75CL</v>
          </cell>
        </row>
        <row r="340">
          <cell r="B340" t="str">
            <v>BOULAOUANE ROSE (GRIS) 75CL</v>
          </cell>
        </row>
        <row r="341">
          <cell r="B341" t="str">
            <v>BOULE DE CAMPAGNE</v>
          </cell>
        </row>
        <row r="342">
          <cell r="B342" t="str">
            <v>BOULETTE D'AVESNES 180GR</v>
          </cell>
        </row>
        <row r="343">
          <cell r="B343" t="str">
            <v>BOULGHOUR</v>
          </cell>
        </row>
        <row r="344">
          <cell r="B344" t="str">
            <v>BOUQUET GARNI</v>
          </cell>
        </row>
        <row r="345">
          <cell r="B345" t="str">
            <v>BOUQUET GARNI CREOLE (BOTTE)</v>
          </cell>
        </row>
        <row r="346">
          <cell r="B346" t="str">
            <v>BOURBON FOUR ROSES</v>
          </cell>
        </row>
        <row r="347">
          <cell r="B347" t="str">
            <v>BOURBON JACK'S DANIEL'S</v>
          </cell>
        </row>
        <row r="348">
          <cell r="B348" t="str">
            <v>BOURBON WHISKY 40° OLD VIRGINI</v>
          </cell>
        </row>
        <row r="349">
          <cell r="B349" t="str">
            <v>BOURGOGNE ALIGOTE RGE 75CL</v>
          </cell>
        </row>
        <row r="350">
          <cell r="B350" t="str">
            <v>BOURGOGNE CUISINE</v>
          </cell>
        </row>
        <row r="351">
          <cell r="B351" t="str">
            <v>BOURRIDE SETOISE</v>
          </cell>
        </row>
        <row r="352">
          <cell r="B352" t="str">
            <v>BOUTEILLE DE GAZ (PETITE)</v>
          </cell>
        </row>
        <row r="353">
          <cell r="B353" t="str">
            <v>BOYAUX X5 (MENU DE PORC)</v>
          </cell>
        </row>
        <row r="354">
          <cell r="B354" t="str">
            <v>BRAISER</v>
          </cell>
        </row>
        <row r="355">
          <cell r="B355" t="str">
            <v>BRANDADE DE MORUE (THOULOUZ</v>
          </cell>
        </row>
        <row r="356">
          <cell r="B356" t="str">
            <v>BRANDADE DE MORUE CLASSIQUE</v>
          </cell>
        </row>
        <row r="357">
          <cell r="B357" t="str">
            <v>BRANDY NAPOLEON 36° 70CL</v>
          </cell>
        </row>
        <row r="358">
          <cell r="B358" t="str">
            <v>BREBIS TOME DES PYRENEES</v>
          </cell>
        </row>
        <row r="359">
          <cell r="B359" t="str">
            <v>BRIE</v>
          </cell>
        </row>
        <row r="360">
          <cell r="B360" t="str">
            <v>BRIE DE MEAUX</v>
          </cell>
        </row>
        <row r="361">
          <cell r="B361" t="str">
            <v>BRIE DE MELUN</v>
          </cell>
        </row>
        <row r="362">
          <cell r="B362" t="str">
            <v>BRIOCHE ENTIERE</v>
          </cell>
        </row>
        <row r="363">
          <cell r="B363" t="str">
            <v>BRIOCHE TETE</v>
          </cell>
        </row>
        <row r="364">
          <cell r="B364" t="str">
            <v>BRIOCHE TRANCHEE</v>
          </cell>
        </row>
        <row r="365">
          <cell r="B365" t="str">
            <v>BROCCIO</v>
          </cell>
        </row>
        <row r="366">
          <cell r="B366" t="str">
            <v>BROCHET</v>
          </cell>
        </row>
        <row r="367">
          <cell r="B367" t="str">
            <v>BROCHET -S-</v>
          </cell>
        </row>
        <row r="368">
          <cell r="B368" t="str">
            <v>BROCHETTE DE FRUITS ET LEGUM</v>
          </cell>
        </row>
        <row r="369">
          <cell r="B369" t="str">
            <v>BROCHETTE DE FRUITS, PAIN D'EP</v>
          </cell>
        </row>
        <row r="370">
          <cell r="B370" t="str">
            <v>BROCHETTE DE LOUP MARINE</v>
          </cell>
        </row>
        <row r="371">
          <cell r="B371" t="str">
            <v>BROCHETTES DE DINDE -S-</v>
          </cell>
        </row>
        <row r="372">
          <cell r="B372" t="str">
            <v>BROCHETTES EN BOIS 20CMX25</v>
          </cell>
        </row>
        <row r="373">
          <cell r="B373" t="str">
            <v>BROCHETTES EN BOIS 30CMX100</v>
          </cell>
        </row>
        <row r="374">
          <cell r="B374" t="str">
            <v>BROCHETTES EN BOIS 30CMX50</v>
          </cell>
        </row>
        <row r="375">
          <cell r="B375" t="str">
            <v>BROCOLIS</v>
          </cell>
        </row>
        <row r="376">
          <cell r="B376" t="str">
            <v>BROCOLIS 1KG -S-</v>
          </cell>
        </row>
        <row r="377">
          <cell r="B377" t="str">
            <v>BROCOLIS CAROTTES GALETTES -S-</v>
          </cell>
        </row>
        <row r="378">
          <cell r="B378" t="str">
            <v>BROCOLIS SURGELES (2.5 KG)</v>
          </cell>
        </row>
        <row r="379">
          <cell r="B379" t="str">
            <v>BROSSE A DENTS</v>
          </cell>
        </row>
        <row r="380">
          <cell r="B380" t="str">
            <v>BROSSE DE CHIENDENT</v>
          </cell>
        </row>
        <row r="381">
          <cell r="B381" t="str">
            <v>BROSSE METALLIQUE</v>
          </cell>
        </row>
        <row r="382">
          <cell r="B382" t="str">
            <v>BROUILLY RGE 75CL</v>
          </cell>
        </row>
        <row r="383">
          <cell r="B383" t="str">
            <v>BROUSSE DE BREBIS</v>
          </cell>
        </row>
        <row r="384">
          <cell r="B384" t="str">
            <v>BRUGNON</v>
          </cell>
        </row>
        <row r="385">
          <cell r="B385" t="str">
            <v>BRUNOISE</v>
          </cell>
        </row>
        <row r="386">
          <cell r="B386" t="str">
            <v>BUFFET DE HORS D'OEUVRE</v>
          </cell>
        </row>
        <row r="387">
          <cell r="B387" t="str">
            <v>BULOTS</v>
          </cell>
        </row>
        <row r="388">
          <cell r="B388" t="str">
            <v>BURGOT</v>
          </cell>
        </row>
        <row r="389">
          <cell r="B389" t="str">
            <v>BUZET</v>
          </cell>
        </row>
        <row r="390">
          <cell r="B390" t="str">
            <v>CABERNET D ANJOU</v>
          </cell>
        </row>
        <row r="391">
          <cell r="B391" t="str">
            <v>CABILLAUD</v>
          </cell>
        </row>
        <row r="392">
          <cell r="B392" t="str">
            <v>CABILLAUD -S-</v>
          </cell>
        </row>
        <row r="393">
          <cell r="B393" t="str">
            <v>CABRI ENTIER</v>
          </cell>
        </row>
        <row r="394">
          <cell r="B394" t="str">
            <v>CABRI ENTIER -S-</v>
          </cell>
        </row>
        <row r="395">
          <cell r="B395" t="str">
            <v>CABRI MORCEAUX</v>
          </cell>
        </row>
        <row r="396">
          <cell r="B396" t="str">
            <v>CABRI MORCEAUX AU KG -S-</v>
          </cell>
        </row>
        <row r="397">
          <cell r="B397" t="str">
            <v>CACAHUETTES SALEES 1KG</v>
          </cell>
        </row>
        <row r="398">
          <cell r="B398" t="str">
            <v>CACAO PUR KOHLER BTE 400G</v>
          </cell>
        </row>
        <row r="399">
          <cell r="B399" t="str">
            <v>CAFE DOSETTE INDIVIDUELLE (X25)</v>
          </cell>
        </row>
        <row r="400">
          <cell r="B400" t="str">
            <v>CAFE EN GRAINS CHAULET 250G</v>
          </cell>
        </row>
        <row r="401">
          <cell r="B401" t="str">
            <v>CAFE EN GRAINS DECAFEINE</v>
          </cell>
        </row>
        <row r="402">
          <cell r="B402" t="str">
            <v>CAFE MOULU CHAULET 250GR</v>
          </cell>
        </row>
        <row r="403">
          <cell r="B403" t="str">
            <v>CAFE MOULU DECAFEINE 250GR</v>
          </cell>
        </row>
        <row r="404">
          <cell r="B404" t="str">
            <v>CAFE NESCAFE DECA. INSTANTANE</v>
          </cell>
        </row>
        <row r="405">
          <cell r="B405" t="str">
            <v>CAFE NESCAFE INSTANTANE 50G</v>
          </cell>
        </row>
        <row r="406">
          <cell r="B406" t="str">
            <v>CAHORS</v>
          </cell>
        </row>
        <row r="407">
          <cell r="B407" t="str">
            <v>CAHORS CUISINE</v>
          </cell>
        </row>
        <row r="408">
          <cell r="B408" t="str">
            <v>CAILLE</v>
          </cell>
        </row>
        <row r="409">
          <cell r="B409" t="str">
            <v>CAILLE FARCIE AUX MORILLES</v>
          </cell>
        </row>
        <row r="410">
          <cell r="B410" t="str">
            <v>CAILLE PIECE</v>
          </cell>
        </row>
        <row r="411">
          <cell r="B411" t="str">
            <v>CAILLE PIECE SURG</v>
          </cell>
        </row>
        <row r="412">
          <cell r="B412" t="str">
            <v>CAILLE -S-</v>
          </cell>
        </row>
        <row r="413">
          <cell r="B413" t="str">
            <v>CAISSETTE N° 4 X 1000</v>
          </cell>
        </row>
        <row r="414">
          <cell r="B414" t="str">
            <v>CAISSETTE N° 5 X 1000</v>
          </cell>
        </row>
        <row r="415">
          <cell r="B415" t="str">
            <v>CAISSETTE N° 6 X 1000</v>
          </cell>
        </row>
        <row r="416">
          <cell r="B416" t="str">
            <v>CAISSETTES PETITS FOURS OVALES</v>
          </cell>
        </row>
        <row r="417">
          <cell r="B417" t="str">
            <v>CAISSETTES PETITS FOURS RONDS B</v>
          </cell>
        </row>
        <row r="418">
          <cell r="B418" t="str">
            <v>CAISSETTES PETITS FOURS RONDS H</v>
          </cell>
        </row>
        <row r="419">
          <cell r="B419" t="str">
            <v>CAKE AUX FRUITS CONFITS</v>
          </cell>
        </row>
        <row r="420">
          <cell r="B420" t="str">
            <v>CALALOU CRABE</v>
          </cell>
        </row>
        <row r="421">
          <cell r="B421" t="str">
            <v>CALAMAR (TENTACULES) 1KG</v>
          </cell>
        </row>
        <row r="422">
          <cell r="B422" t="str">
            <v>CALAMARS FARCIS A LA SETOISE</v>
          </cell>
        </row>
        <row r="423">
          <cell r="B423" t="str">
            <v>CALAMARS FARCIS EN HABIT ROU</v>
          </cell>
        </row>
        <row r="424">
          <cell r="B424" t="str">
            <v>CALVADOS</v>
          </cell>
        </row>
        <row r="425">
          <cell r="B425" t="str">
            <v>CALVADOS 40° 70CL</v>
          </cell>
        </row>
        <row r="426">
          <cell r="B426" t="str">
            <v>CAMEMBERT</v>
          </cell>
        </row>
        <row r="427">
          <cell r="B427" t="str">
            <v>CAMEMBERT AU LAIT CRU</v>
          </cell>
        </row>
        <row r="428">
          <cell r="B428" t="str">
            <v>CAMEMBERT BON MOINE 240GR</v>
          </cell>
        </row>
        <row r="429">
          <cell r="B429" t="str">
            <v>CAMEMBERT DE NORMANDIE</v>
          </cell>
        </row>
        <row r="430">
          <cell r="B430" t="str">
            <v>CAMPARI BITTER 20° IL</v>
          </cell>
        </row>
        <row r="431">
          <cell r="B431" t="str">
            <v>CANADIAN WHISKY</v>
          </cell>
        </row>
        <row r="432">
          <cell r="B432" t="str">
            <v>CANARD NANTAIS (PIECE 2 KG)</v>
          </cell>
        </row>
        <row r="433">
          <cell r="B433" t="str">
            <v>CANARD NANTAIS SURG (PIECE 2 KG</v>
          </cell>
        </row>
        <row r="434">
          <cell r="B434" t="str">
            <v>CANARD ROUENNAIS (PIECE 1.6 KG)</v>
          </cell>
        </row>
        <row r="435">
          <cell r="B435" t="str">
            <v>CANARD ROUENNAIS (PIECE1.6 KG)</v>
          </cell>
        </row>
        <row r="436">
          <cell r="B436" t="str">
            <v>CANARD SAUVAGE COL VERT (PIEC</v>
          </cell>
        </row>
        <row r="437">
          <cell r="B437" t="str">
            <v>CANARD SAUVAGE COL VERT SURG</v>
          </cell>
        </row>
        <row r="438">
          <cell r="B438" t="str">
            <v>CANETON PAC (PIECE DE 1,2KG) -S-</v>
          </cell>
        </row>
        <row r="439">
          <cell r="B439" t="str">
            <v>CANNE A SUCRE</v>
          </cell>
        </row>
        <row r="440">
          <cell r="B440" t="str">
            <v>CANNELLE BATON 10G</v>
          </cell>
        </row>
        <row r="441">
          <cell r="B441" t="str">
            <v>CANNELLE MOULUE</v>
          </cell>
        </row>
        <row r="442">
          <cell r="B442" t="str">
            <v>CANNELLONI</v>
          </cell>
        </row>
        <row r="443">
          <cell r="B443" t="str">
            <v>CANNETTE 1.6 KG -S-</v>
          </cell>
        </row>
        <row r="444">
          <cell r="B444" t="str">
            <v>CANNETTE 1.6KG</v>
          </cell>
        </row>
        <row r="445">
          <cell r="B445" t="str">
            <v>CANTAL</v>
          </cell>
        </row>
        <row r="446">
          <cell r="B446" t="str">
            <v>CAPES GAZ 125CL</v>
          </cell>
        </row>
        <row r="447">
          <cell r="B447" t="str">
            <v>CAPES GAZ 50CL</v>
          </cell>
        </row>
        <row r="448">
          <cell r="B448" t="str">
            <v>CAPES PLATE 1,5L</v>
          </cell>
        </row>
        <row r="449">
          <cell r="B449" t="str">
            <v>CAPES PLATE 50CL</v>
          </cell>
        </row>
        <row r="450">
          <cell r="B450" t="str">
            <v>CAPPUCCINO TIEDE ET GLACE</v>
          </cell>
        </row>
        <row r="451">
          <cell r="B451" t="str">
            <v>CAPRES B4/4 800GR</v>
          </cell>
        </row>
        <row r="452">
          <cell r="B452" t="str">
            <v>CARAFE CARREE 100 CL</v>
          </cell>
        </row>
        <row r="453">
          <cell r="B453" t="str">
            <v>CARAFE CARREE 50 CL</v>
          </cell>
        </row>
        <row r="454">
          <cell r="B454" t="str">
            <v>CARAFE LIMONADIER 100 CL</v>
          </cell>
        </row>
        <row r="455">
          <cell r="B455" t="str">
            <v>CARAMBOLE</v>
          </cell>
        </row>
        <row r="456">
          <cell r="B456" t="str">
            <v>CARAMEL</v>
          </cell>
        </row>
        <row r="457">
          <cell r="B457" t="str">
            <v>CARCASSE DE VOLAILLE</v>
          </cell>
        </row>
        <row r="458">
          <cell r="B458" t="str">
            <v>CARDAMONE (INDIEN)</v>
          </cell>
        </row>
        <row r="459">
          <cell r="B459" t="str">
            <v>CARDONS</v>
          </cell>
        </row>
        <row r="460">
          <cell r="B460" t="str">
            <v>CARNIATO FRASCATI (ITALIE)</v>
          </cell>
        </row>
        <row r="461">
          <cell r="B461" t="str">
            <v>CAROTTE</v>
          </cell>
        </row>
        <row r="462">
          <cell r="B462" t="str">
            <v>CAROTTE FANE</v>
          </cell>
        </row>
        <row r="463">
          <cell r="B463" t="str">
            <v>CAROTTES ENTIERES 2.5 KG -S-</v>
          </cell>
        </row>
        <row r="464">
          <cell r="B464" t="str">
            <v>CAROTTES ENTIERES B.4/4</v>
          </cell>
        </row>
        <row r="465">
          <cell r="B465" t="str">
            <v>CAROTTES ENTIERES B.5/1</v>
          </cell>
        </row>
        <row r="466">
          <cell r="B466" t="str">
            <v>CAROTTES GLACEES</v>
          </cell>
        </row>
        <row r="467">
          <cell r="B467" t="str">
            <v>CAROTTES RAPEES B.5/1</v>
          </cell>
        </row>
        <row r="468">
          <cell r="B468" t="str">
            <v>CAROTTES RONDELLES</v>
          </cell>
        </row>
        <row r="469">
          <cell r="B469" t="str">
            <v>CAROTTES RONDELLES (2,5 KG) SUR</v>
          </cell>
        </row>
        <row r="470">
          <cell r="B470" t="str">
            <v>CARPACCIO DE COQUILLES SAINT</v>
          </cell>
        </row>
        <row r="471">
          <cell r="B471" t="str">
            <v>CARPE</v>
          </cell>
        </row>
        <row r="472">
          <cell r="B472" t="str">
            <v>CARPE -S-</v>
          </cell>
        </row>
        <row r="473">
          <cell r="B473" t="str">
            <v>CARRE D'AGNEAU 8 COTES (PIECE D</v>
          </cell>
        </row>
        <row r="474">
          <cell r="B474" t="str">
            <v>CARRE D'AGNEAU 8 COTES SURG (PI</v>
          </cell>
        </row>
        <row r="475">
          <cell r="B475" t="str">
            <v>CARRE D'AGNEAU ROTI</v>
          </cell>
        </row>
        <row r="476">
          <cell r="B476" t="str">
            <v>CARRE D'AGNEAU ROTI A LA TAPE</v>
          </cell>
        </row>
        <row r="477">
          <cell r="B477" t="str">
            <v>CARRE DE L EST</v>
          </cell>
        </row>
        <row r="478">
          <cell r="B478" t="str">
            <v>CARRE DE PORC 4 COTES (PIECE 1 K</v>
          </cell>
        </row>
        <row r="479">
          <cell r="B479" t="str">
            <v>CARRE DE PORC 4 COTES SURG (PIE</v>
          </cell>
        </row>
        <row r="480">
          <cell r="B480" t="str">
            <v>CARRE DE VEAU 4 COTES (PIECE DE</v>
          </cell>
        </row>
        <row r="481">
          <cell r="B481" t="str">
            <v>CARRE DE VEAU 4 COTES SURG (PIE</v>
          </cell>
        </row>
        <row r="482">
          <cell r="B482" t="str">
            <v>CARRELET</v>
          </cell>
        </row>
        <row r="483">
          <cell r="B483" t="str">
            <v>CARRELET 600G</v>
          </cell>
        </row>
        <row r="484">
          <cell r="B484" t="str">
            <v>CARRELET 600G -S-</v>
          </cell>
        </row>
        <row r="485">
          <cell r="B485" t="str">
            <v>CARRELET -S-</v>
          </cell>
        </row>
        <row r="486">
          <cell r="B486" t="str">
            <v>CARVI GRAINES</v>
          </cell>
        </row>
        <row r="487">
          <cell r="B487" t="str">
            <v>CASANIS</v>
          </cell>
        </row>
        <row r="488">
          <cell r="B488" t="str">
            <v>CASSATE</v>
          </cell>
        </row>
        <row r="489">
          <cell r="B489" t="str">
            <v>CASSAVE NATURE</v>
          </cell>
        </row>
        <row r="490">
          <cell r="B490" t="str">
            <v>CASSIS 1KG -S-</v>
          </cell>
        </row>
        <row r="491">
          <cell r="B491" t="str">
            <v>CASSIS AU NATUREL</v>
          </cell>
        </row>
        <row r="492">
          <cell r="B492" t="str">
            <v>CASSIS BLANC</v>
          </cell>
        </row>
        <row r="493">
          <cell r="B493" t="str">
            <v>CASSONNADE</v>
          </cell>
        </row>
        <row r="494">
          <cell r="B494" t="str">
            <v>CAVIAR</v>
          </cell>
        </row>
        <row r="495">
          <cell r="B495" t="str">
            <v>CELERI BRANCHE</v>
          </cell>
        </row>
        <row r="496">
          <cell r="B496" t="str">
            <v>CELERI COEUR B.4/4</v>
          </cell>
        </row>
        <row r="497">
          <cell r="B497" t="str">
            <v>CELERI COEUR B.5/1</v>
          </cell>
        </row>
        <row r="498">
          <cell r="B498" t="str">
            <v>CELERI GALET -S-</v>
          </cell>
        </row>
        <row r="499">
          <cell r="B499" t="str">
            <v>CELERI RAVE</v>
          </cell>
        </row>
        <row r="500">
          <cell r="B500" t="str">
            <v>CELERI REMOULADE B.5/1</v>
          </cell>
        </row>
        <row r="501">
          <cell r="B501" t="str">
            <v>CENDRE D'AISY</v>
          </cell>
        </row>
        <row r="502">
          <cell r="B502" t="str">
            <v>CEPES AU NATUREL</v>
          </cell>
        </row>
        <row r="503">
          <cell r="B503" t="str">
            <v>CEPES DESHYDRATES 500GR</v>
          </cell>
        </row>
        <row r="504">
          <cell r="B504" t="str">
            <v>CEREALES EN PAQUET INDIVIDUEL</v>
          </cell>
        </row>
        <row r="505">
          <cell r="B505" t="str">
            <v>CEREALES MAIS AU SUCRE</v>
          </cell>
        </row>
        <row r="506">
          <cell r="B506" t="str">
            <v>CERELAC INSTANT. 1KG</v>
          </cell>
        </row>
        <row r="507">
          <cell r="B507" t="str">
            <v>CERFEUIL (BOTTE)</v>
          </cell>
        </row>
        <row r="508">
          <cell r="B508" t="str">
            <v>CERFEUIL SURG</v>
          </cell>
        </row>
        <row r="509">
          <cell r="B509" t="str">
            <v>CERISE</v>
          </cell>
        </row>
        <row r="510">
          <cell r="B510" t="str">
            <v>CERISE JUBILEE</v>
          </cell>
        </row>
        <row r="511">
          <cell r="B511" t="str">
            <v>CERISES A L'EAU DE VIE</v>
          </cell>
        </row>
        <row r="512">
          <cell r="B512" t="str">
            <v>CERISES GRIOTTES AU SIROP (AMA</v>
          </cell>
        </row>
        <row r="513">
          <cell r="B513" t="str">
            <v>CERISES NOIRES</v>
          </cell>
        </row>
        <row r="514">
          <cell r="B514" t="str">
            <v>CERISES SURGELEES -S-</v>
          </cell>
        </row>
        <row r="515">
          <cell r="B515" t="str">
            <v>CERNEAUX DE NOIX 1KG</v>
          </cell>
        </row>
        <row r="516">
          <cell r="B516" t="str">
            <v>CERNEAUX DE NOIX BRISURES 1KG</v>
          </cell>
        </row>
        <row r="517">
          <cell r="B517" t="str">
            <v>CERONS</v>
          </cell>
        </row>
        <row r="518">
          <cell r="B518" t="str">
            <v>CERVELAS</v>
          </cell>
        </row>
        <row r="519">
          <cell r="B519" t="str">
            <v>CERVELLE D'AGNEAU-S-</v>
          </cell>
        </row>
        <row r="520">
          <cell r="B520" t="str">
            <v>CERVELLE DE BOEUF</v>
          </cell>
        </row>
        <row r="521">
          <cell r="B521" t="str">
            <v>CERVELLE DE BOEUF -S-</v>
          </cell>
        </row>
        <row r="522">
          <cell r="B522" t="str">
            <v>CERVELLE DE VEAU</v>
          </cell>
        </row>
        <row r="523">
          <cell r="B523" t="str">
            <v>CERVELLE DE VEAU -S-</v>
          </cell>
        </row>
        <row r="524">
          <cell r="B524" t="str">
            <v>CHABICHOU 45% 150GR</v>
          </cell>
        </row>
        <row r="525">
          <cell r="B525" t="str">
            <v>CHABLIS CHT DE MALIGNY 75CL</v>
          </cell>
        </row>
        <row r="526">
          <cell r="B526" t="str">
            <v>CHABLIS DOMAINE EUGENIE CARRI</v>
          </cell>
        </row>
        <row r="527">
          <cell r="B527" t="str">
            <v>CHAIR A SAUCISSE</v>
          </cell>
        </row>
        <row r="528">
          <cell r="B528" t="str">
            <v>CHAIR A SAUCISSE 1KG -S-</v>
          </cell>
        </row>
        <row r="529">
          <cell r="B529" t="str">
            <v>CHAIR DE CRABE DE MER</v>
          </cell>
        </row>
        <row r="530">
          <cell r="B530" t="str">
            <v>CHAIR DE CRABE DE MER -S-</v>
          </cell>
        </row>
        <row r="531">
          <cell r="B531" t="str">
            <v>CHAIR DE CRABE DE TERRE</v>
          </cell>
        </row>
        <row r="532">
          <cell r="B532" t="str">
            <v>CHAIR DE CRABE DE TERRE SURG (2</v>
          </cell>
        </row>
        <row r="533">
          <cell r="B533" t="str">
            <v>CHAIR DE LANGOUSTE EMIETTEE 1</v>
          </cell>
        </row>
        <row r="534">
          <cell r="B534" t="str">
            <v>CHAMOISINE</v>
          </cell>
        </row>
        <row r="535">
          <cell r="B535" t="str">
            <v>CHAMPAGNE BRUT</v>
          </cell>
        </row>
        <row r="536">
          <cell r="B536" t="str">
            <v>CHAMPAGNE BRUT RAOUL COLLET</v>
          </cell>
        </row>
        <row r="537">
          <cell r="B537" t="str">
            <v>CHAMPAGNE MICHEL BAUJEAN TR</v>
          </cell>
        </row>
        <row r="538">
          <cell r="B538" t="str">
            <v>CHAMPAGNE NICOLAS FEUILLATE</v>
          </cell>
        </row>
        <row r="539">
          <cell r="B539" t="str">
            <v>CHAMPAGNE ROSE</v>
          </cell>
        </row>
        <row r="540">
          <cell r="B540" t="str">
            <v>CHAMPAGNE SAINT GALL 75CL</v>
          </cell>
        </row>
        <row r="541">
          <cell r="B541" t="str">
            <v>CHAMPIGNONS BUCHE DE NOEL</v>
          </cell>
        </row>
        <row r="542">
          <cell r="B542" t="str">
            <v>CHAMPIGNONS CEPES -S-</v>
          </cell>
        </row>
        <row r="543">
          <cell r="B543" t="str">
            <v>CHAMPIGNONS DE PARIS EMINCES</v>
          </cell>
        </row>
        <row r="544">
          <cell r="B544" t="str">
            <v>CHAMPIGNONS DE PARIS ENTIER</v>
          </cell>
        </row>
        <row r="545">
          <cell r="B545" t="str">
            <v>CHAMPIGNONS DE PARIS GROS (A F</v>
          </cell>
        </row>
        <row r="546">
          <cell r="B546" t="str">
            <v>CHAMPIGNONS DE PARIS MOYENS (</v>
          </cell>
        </row>
        <row r="547">
          <cell r="B547" t="str">
            <v>CHAMPIGNONS DE PARIS PETITS</v>
          </cell>
        </row>
        <row r="548">
          <cell r="B548" t="str">
            <v>CHAMPIGNONS DESHYDRATES 500G</v>
          </cell>
        </row>
        <row r="549">
          <cell r="B549" t="str">
            <v>CHAMPIGNONS MELANGE SYLVEST</v>
          </cell>
        </row>
        <row r="550">
          <cell r="B550" t="str">
            <v>CHAMPIGNONS NOIR</v>
          </cell>
        </row>
        <row r="551">
          <cell r="B551" t="str">
            <v>CHAMPIGNONS NOIR FIN (PQT 100 G)</v>
          </cell>
        </row>
        <row r="552">
          <cell r="B552" t="str">
            <v>CHAMPIGNONS PARIS EMINCES 1KG</v>
          </cell>
        </row>
        <row r="553">
          <cell r="B553" t="str">
            <v>CHAMPIGNONS PARIS EMINCES B.1/2</v>
          </cell>
        </row>
        <row r="554">
          <cell r="B554" t="str">
            <v>CHAMPIGNONS PARIS EMINCES B.4/4</v>
          </cell>
        </row>
        <row r="555">
          <cell r="B555" t="str">
            <v>CHAMPIGNONS PARIS EMINCES B.5/1</v>
          </cell>
        </row>
        <row r="556">
          <cell r="B556" t="str">
            <v>CHAMPIGNONS PARIS ENTIERS B.1/2</v>
          </cell>
        </row>
        <row r="557">
          <cell r="B557" t="str">
            <v>CHAMPIGNONS PARIS ENTIERS B.4/4</v>
          </cell>
        </row>
        <row r="558">
          <cell r="B558" t="str">
            <v>CHAMPIGNONS PARIS ENTIERS B.5/1</v>
          </cell>
        </row>
        <row r="559">
          <cell r="B559" t="str">
            <v>CHAMPIGNONS PARIS ENTIERS -S-</v>
          </cell>
        </row>
        <row r="560">
          <cell r="B560" t="str">
            <v>CHAMPIGNONS POUR DUXELLES</v>
          </cell>
        </row>
        <row r="561">
          <cell r="B561" t="str">
            <v>CHAMPIGNONS SHIITAKE SECHES</v>
          </cell>
        </row>
        <row r="562">
          <cell r="B562" t="str">
            <v>CHAMPIGNONS SHIITAKE SECHES (P</v>
          </cell>
        </row>
        <row r="563">
          <cell r="B563" t="str">
            <v>CHAOURCE</v>
          </cell>
        </row>
        <row r="564">
          <cell r="B564" t="str">
            <v>CHAPALA PULUSER</v>
          </cell>
        </row>
        <row r="565">
          <cell r="B565" t="str">
            <v>CHAPELURE BRUNE 1K</v>
          </cell>
        </row>
        <row r="566">
          <cell r="B566" t="str">
            <v>CHAPON ENTIER</v>
          </cell>
        </row>
        <row r="567">
          <cell r="B567" t="str">
            <v>CHAPON ENTIER PIECE 3 KG -S-</v>
          </cell>
        </row>
        <row r="568">
          <cell r="B568" t="str">
            <v>CHARBON DE BOIS</v>
          </cell>
        </row>
        <row r="569">
          <cell r="B569" t="str">
            <v>CHARLOTTE (BONNET) BOITE DE 10</v>
          </cell>
        </row>
        <row r="570">
          <cell r="B570" t="str">
            <v>CHARLOTTE AUX POMMES</v>
          </cell>
        </row>
        <row r="571">
          <cell r="B571" t="str">
            <v>CHARLOTTE FRUITS DE LA PASSIO</v>
          </cell>
        </row>
        <row r="572">
          <cell r="B572" t="str">
            <v>CHATAIGNE CONSERVE B.4/4</v>
          </cell>
        </row>
        <row r="573">
          <cell r="B573" t="str">
            <v>CHATAIGNES EPLUCHEES</v>
          </cell>
        </row>
        <row r="574">
          <cell r="B574" t="str">
            <v>CHATAIGNES MARRONS -S-</v>
          </cell>
        </row>
        <row r="575">
          <cell r="B575" t="str">
            <v>CHATAIGNES PAYS</v>
          </cell>
        </row>
        <row r="576">
          <cell r="B576" t="str">
            <v>CHATEAU LA MONGE COTES DE BO</v>
          </cell>
        </row>
        <row r="577">
          <cell r="B577" t="str">
            <v>CHATEAUBRIAND - RIZ CATALAN</v>
          </cell>
        </row>
        <row r="578">
          <cell r="B578" t="str">
            <v>CHATEAUBRIAND 300G</v>
          </cell>
        </row>
        <row r="579">
          <cell r="B579" t="str">
            <v>CHATEAUBRIAND 300G -S-</v>
          </cell>
        </row>
        <row r="580">
          <cell r="B580" t="str">
            <v>CHATROU</v>
          </cell>
        </row>
        <row r="581">
          <cell r="B581" t="str">
            <v>CHATROU 1KG -S-</v>
          </cell>
        </row>
        <row r="582">
          <cell r="B582" t="str">
            <v>CHATROU DECOUPE -S-</v>
          </cell>
        </row>
        <row r="583">
          <cell r="B583" t="str">
            <v>CHAUD SOLEIL BLANC</v>
          </cell>
        </row>
        <row r="584">
          <cell r="B584" t="str">
            <v>CHAUDEAU</v>
          </cell>
        </row>
        <row r="585">
          <cell r="B585" t="str">
            <v>CHERRY BRANDY</v>
          </cell>
        </row>
        <row r="586">
          <cell r="B586" t="str">
            <v>CHERRY RIVOLI</v>
          </cell>
        </row>
        <row r="587">
          <cell r="B587" t="str">
            <v>CHEVRE (FROMAGE FRAIS)</v>
          </cell>
        </row>
        <row r="588">
          <cell r="B588" t="str">
            <v>CHEVRE BUCHETTE 180GR</v>
          </cell>
        </row>
        <row r="589">
          <cell r="B589" t="str">
            <v>CHEVRE CHABICHOU</v>
          </cell>
        </row>
        <row r="590">
          <cell r="B590" t="str">
            <v>CHEVRE POULIGNY ST PIERRE</v>
          </cell>
        </row>
        <row r="591">
          <cell r="B591" t="str">
            <v>CHEVRE ST MAURE</v>
          </cell>
        </row>
        <row r="592">
          <cell r="B592" t="str">
            <v>CHEVRE ST MAURE CENDRE</v>
          </cell>
        </row>
        <row r="593">
          <cell r="B593" t="str">
            <v>CHEVRE VALENCAY</v>
          </cell>
        </row>
        <row r="594">
          <cell r="B594" t="str">
            <v>CHEVREUIL CUISSOT</v>
          </cell>
        </row>
        <row r="595">
          <cell r="B595" t="str">
            <v>CHEVREUIL CUISSOT -S-</v>
          </cell>
        </row>
        <row r="596">
          <cell r="B596" t="str">
            <v>CHEVROTIN</v>
          </cell>
        </row>
        <row r="597">
          <cell r="B597" t="str">
            <v>CHIANTI 37.5 CL</v>
          </cell>
        </row>
        <row r="598">
          <cell r="B598" t="str">
            <v>CHIANTI GIULIO DE MEDICI 75CL</v>
          </cell>
        </row>
        <row r="599">
          <cell r="B599" t="str">
            <v>CHICOREE</v>
          </cell>
        </row>
        <row r="600">
          <cell r="B600" t="str">
            <v>CHILI (PIMENT SECHE PULVERISE)</v>
          </cell>
        </row>
        <row r="601">
          <cell r="B601" t="str">
            <v>CHILI BLANC SANTA HELENA</v>
          </cell>
        </row>
        <row r="602">
          <cell r="B602" t="str">
            <v>CHILI EL EMPERADOR CABERNET C</v>
          </cell>
        </row>
        <row r="603">
          <cell r="B603" t="str">
            <v>CHINCHARD ENTIER SACHET 1 KG -</v>
          </cell>
        </row>
        <row r="604">
          <cell r="B604" t="str">
            <v>CHINON LES GRAVIERES COULY D 5</v>
          </cell>
        </row>
        <row r="605">
          <cell r="B605" t="str">
            <v>CHINON VERDIER 75CL</v>
          </cell>
        </row>
        <row r="606">
          <cell r="B606" t="str">
            <v>CHIPIRON A LA CATALANE</v>
          </cell>
        </row>
        <row r="607">
          <cell r="B607" t="str">
            <v>CHIPIRONS</v>
          </cell>
        </row>
        <row r="608">
          <cell r="B608" t="str">
            <v>CHIPOLATAS</v>
          </cell>
        </row>
        <row r="609">
          <cell r="B609" t="str">
            <v>CHIPOLATAS AUX HERBES</v>
          </cell>
        </row>
        <row r="610">
          <cell r="B610" t="str">
            <v>CHIPOLATAS AUX HERBES -S-</v>
          </cell>
        </row>
        <row r="611">
          <cell r="B611" t="str">
            <v>CHIPOLATAS -S-</v>
          </cell>
        </row>
        <row r="612">
          <cell r="B612" t="str">
            <v>CHIPS 300GR</v>
          </cell>
        </row>
        <row r="613">
          <cell r="B613" t="str">
            <v>CHIQUETAILLE DE MORUE</v>
          </cell>
        </row>
        <row r="614">
          <cell r="B614" t="str">
            <v>CHOCAPIC (CEREALES)</v>
          </cell>
        </row>
        <row r="615">
          <cell r="B615" t="str">
            <v>CHOCOLAT AU LAIT</v>
          </cell>
        </row>
        <row r="616">
          <cell r="B616" t="str">
            <v>CHOCOLAT BATON (300 PIECES) 1,6K</v>
          </cell>
        </row>
        <row r="617">
          <cell r="B617" t="str">
            <v>CHOCOLAT BATON (500 PIECES) 1,6K</v>
          </cell>
        </row>
        <row r="618">
          <cell r="B618" t="str">
            <v>CHOCOLAT BLANC</v>
          </cell>
        </row>
        <row r="619">
          <cell r="B619" t="str">
            <v>CHOCOLAT COUVERTURE AU LAIT 2</v>
          </cell>
        </row>
        <row r="620">
          <cell r="B620" t="str">
            <v>CHOCOLAT COUVERTURE BLANC 2,</v>
          </cell>
        </row>
        <row r="621">
          <cell r="B621" t="str">
            <v>CHOCOLAT COUVERTURE CARAIBE</v>
          </cell>
        </row>
        <row r="622">
          <cell r="B622" t="str">
            <v>CHOCOLAT COUVERTURE EXELL 2.5</v>
          </cell>
        </row>
        <row r="623">
          <cell r="B623" t="str">
            <v>CHOCOLAT COUVERTURE FONDANT</v>
          </cell>
        </row>
        <row r="624">
          <cell r="B624" t="str">
            <v>CHOCOLAT COUVERTURE FONDANT</v>
          </cell>
        </row>
        <row r="625">
          <cell r="B625" t="str">
            <v>CHOCOLAT GANACHE PISTOL</v>
          </cell>
        </row>
        <row r="626">
          <cell r="B626" t="str">
            <v>CHOCOLAT INSTANTANE DOSETTE</v>
          </cell>
        </row>
        <row r="627">
          <cell r="B627" t="str">
            <v>CHOCOLAT NESQUICK INSTANT. 450</v>
          </cell>
        </row>
        <row r="628">
          <cell r="B628" t="str">
            <v>CHOCOLAT NOIR BITTER</v>
          </cell>
        </row>
        <row r="629">
          <cell r="B629" t="str">
            <v>CHOCOLAT NOIR KHOLER TABLETT</v>
          </cell>
        </row>
        <row r="630">
          <cell r="B630" t="str">
            <v>CHOCOLAT VERMICELLE 65G</v>
          </cell>
        </row>
        <row r="631">
          <cell r="B631" t="str">
            <v>CHORBA BLANCHE SEMOULE DE M</v>
          </cell>
        </row>
        <row r="632">
          <cell r="B632" t="str">
            <v>CHORIZO</v>
          </cell>
        </row>
        <row r="633">
          <cell r="B633" t="str">
            <v>CHORIZO ENTIER 250G -S-</v>
          </cell>
        </row>
        <row r="634">
          <cell r="B634" t="str">
            <v>CHOU BLANC</v>
          </cell>
        </row>
        <row r="635">
          <cell r="B635" t="str">
            <v>CHOU CHINOIS</v>
          </cell>
        </row>
        <row r="636">
          <cell r="B636" t="str">
            <v>CHOU FLEUR</v>
          </cell>
        </row>
        <row r="637">
          <cell r="B637" t="str">
            <v>CHOU ROUGE</v>
          </cell>
        </row>
        <row r="638">
          <cell r="B638" t="str">
            <v>CHOU ROUGE RAPE 4G</v>
          </cell>
        </row>
        <row r="639">
          <cell r="B639" t="str">
            <v>CHOU ROUGE RAPE B.5/1</v>
          </cell>
        </row>
        <row r="640">
          <cell r="B640" t="str">
            <v>CHOU VERT</v>
          </cell>
        </row>
        <row r="641">
          <cell r="B641" t="str">
            <v>CHOUCROUTE B4/4</v>
          </cell>
        </row>
        <row r="642">
          <cell r="B642" t="str">
            <v>CHOUCROUTE B5/1</v>
          </cell>
        </row>
        <row r="643">
          <cell r="B643" t="str">
            <v>CHOUCROUTE MI-CUITE NATURE</v>
          </cell>
        </row>
        <row r="644">
          <cell r="B644" t="str">
            <v>CHOUX A LA MOUSSE DE FOIE</v>
          </cell>
        </row>
        <row r="645">
          <cell r="B645" t="str">
            <v>CHOUX DE BRUXELLES</v>
          </cell>
        </row>
        <row r="646">
          <cell r="B646" t="str">
            <v>CHOUX DE BRUXELLES -S-</v>
          </cell>
        </row>
        <row r="647">
          <cell r="B647" t="str">
            <v>CHOUX FLEURS 1 KG -S-</v>
          </cell>
        </row>
        <row r="648">
          <cell r="B648" t="str">
            <v>CHOUX FLEURS DE SHANGAI/PAPI</v>
          </cell>
        </row>
        <row r="649">
          <cell r="B649" t="str">
            <v>CHOUX PAG (A GARNIR) X 120</v>
          </cell>
        </row>
        <row r="650">
          <cell r="B650" t="str">
            <v>CHOUX ROQUEFORT</v>
          </cell>
        </row>
        <row r="651">
          <cell r="B651" t="str">
            <v>CHRISTOPHINE</v>
          </cell>
        </row>
        <row r="652">
          <cell r="B652" t="str">
            <v>CHRISTOPHINE FARCIE (BASE)</v>
          </cell>
        </row>
        <row r="653">
          <cell r="B653" t="str">
            <v>CHRISTOPHINE FARCIE AU CRABE</v>
          </cell>
        </row>
        <row r="654">
          <cell r="B654" t="str">
            <v>CHURROS</v>
          </cell>
        </row>
        <row r="655">
          <cell r="B655" t="str">
            <v>CIBOULETTE (BOTTE)</v>
          </cell>
        </row>
        <row r="656">
          <cell r="B656" t="str">
            <v>CIBOULETTE DESHYDRATEE</v>
          </cell>
        </row>
        <row r="657">
          <cell r="B657" t="str">
            <v>CIBOULETTE -S- (FLAC.)</v>
          </cell>
        </row>
        <row r="658">
          <cell r="B658" t="str">
            <v>CIDRE BRUT</v>
          </cell>
        </row>
        <row r="659">
          <cell r="B659" t="str">
            <v>CIDRE DOUX</v>
          </cell>
        </row>
        <row r="660">
          <cell r="B660" t="str">
            <v>CIERGE MAGIQUE (FEU DE BENGAL</v>
          </cell>
        </row>
        <row r="661">
          <cell r="B661" t="str">
            <v>CIGALE DE MER (VIDE, ECAILLE)</v>
          </cell>
        </row>
        <row r="662">
          <cell r="B662" t="str">
            <v>CIGALE DE MER -S-</v>
          </cell>
        </row>
        <row r="663">
          <cell r="B663" t="str">
            <v>CIGARETTES</v>
          </cell>
        </row>
        <row r="664">
          <cell r="B664" t="str">
            <v>CIGARETTES RUSSES</v>
          </cell>
        </row>
        <row r="665">
          <cell r="B665" t="str">
            <v>CINZANO BLANC</v>
          </cell>
        </row>
        <row r="666">
          <cell r="B666" t="str">
            <v>CINZANO ROUGE</v>
          </cell>
        </row>
        <row r="667">
          <cell r="B667" t="str">
            <v>CIRAGE</v>
          </cell>
        </row>
        <row r="668">
          <cell r="B668" t="str">
            <v>CITRON CONFIT</v>
          </cell>
        </row>
        <row r="669">
          <cell r="B669" t="str">
            <v>CITRON JAUNE (KG)</v>
          </cell>
        </row>
        <row r="670">
          <cell r="B670" t="str">
            <v>CITRON VERT (PIECE)</v>
          </cell>
        </row>
        <row r="671">
          <cell r="B671" t="str">
            <v>CITRONELLE DESHYDRATEE 100GR</v>
          </cell>
        </row>
        <row r="672">
          <cell r="B672" t="str">
            <v>CITRONNELLE</v>
          </cell>
        </row>
        <row r="673">
          <cell r="B673" t="str">
            <v>CITROUILLE</v>
          </cell>
        </row>
        <row r="674">
          <cell r="B674" t="str">
            <v>CIVES (BOTTE)</v>
          </cell>
        </row>
        <row r="675">
          <cell r="B675" t="str">
            <v>CIVES (KG)</v>
          </cell>
        </row>
        <row r="676">
          <cell r="B676" t="str">
            <v>CIVES SACHET 1 KG -S-</v>
          </cell>
        </row>
        <row r="677">
          <cell r="B677" t="str">
            <v>CLAFOUTIS AUX CERISES</v>
          </cell>
        </row>
        <row r="678">
          <cell r="B678" t="str">
            <v>CLAMS</v>
          </cell>
        </row>
        <row r="679">
          <cell r="B679" t="str">
            <v>CLAMS (PIECE)</v>
          </cell>
        </row>
        <row r="680">
          <cell r="B680" t="str">
            <v>CLARIFICATION POUR MARMITE</v>
          </cell>
        </row>
        <row r="681">
          <cell r="B681" t="str">
            <v>CLEMENTINE CONFIT 2KG</v>
          </cell>
        </row>
        <row r="682">
          <cell r="B682" t="str">
            <v>CLEMENTINES</v>
          </cell>
        </row>
        <row r="683">
          <cell r="B683" t="str">
            <v>COCA COLA 24X25CL (BTLLE)</v>
          </cell>
        </row>
        <row r="684">
          <cell r="B684" t="str">
            <v>COCA COLA 2L</v>
          </cell>
        </row>
        <row r="685">
          <cell r="B685" t="str">
            <v>COCA COLA CANNETTE 24X33CL</v>
          </cell>
        </row>
        <row r="686">
          <cell r="B686" t="str">
            <v>COCA COLA IL</v>
          </cell>
        </row>
        <row r="687">
          <cell r="B687" t="str">
            <v>COCA COLA LIGHT 2L</v>
          </cell>
        </row>
        <row r="688">
          <cell r="B688" t="str">
            <v>COCKTAIL DE FRUITS</v>
          </cell>
        </row>
        <row r="689">
          <cell r="B689" t="str">
            <v>COCKTAIL DE FRUITS DE MER 1KG -</v>
          </cell>
        </row>
        <row r="690">
          <cell r="B690" t="str">
            <v>COCKTAIL DE FRUITS FRAIS</v>
          </cell>
        </row>
        <row r="691">
          <cell r="B691" t="str">
            <v>COCKTAIL DE JUS DE FRUITS 5L</v>
          </cell>
        </row>
        <row r="692">
          <cell r="B692" t="str">
            <v>COCKTAIL DE JUS DE FRUITS IL</v>
          </cell>
        </row>
        <row r="693">
          <cell r="B693" t="str">
            <v>COCKTAIL DE PORC 1,5KG</v>
          </cell>
        </row>
        <row r="694">
          <cell r="B694" t="str">
            <v>COCO SEC</v>
          </cell>
        </row>
        <row r="695">
          <cell r="B695" t="str">
            <v>CODORNIU</v>
          </cell>
        </row>
        <row r="696">
          <cell r="B696" t="str">
            <v>COEUR D'AGNEAU</v>
          </cell>
        </row>
        <row r="697">
          <cell r="B697" t="str">
            <v>COEUR D'AGNEAU -S-</v>
          </cell>
        </row>
        <row r="698">
          <cell r="B698" t="str">
            <v>COEUR DE BOEUF</v>
          </cell>
        </row>
        <row r="699">
          <cell r="B699" t="str">
            <v>COEUR DE BOEUF -S-</v>
          </cell>
        </row>
        <row r="700">
          <cell r="B700" t="str">
            <v>COEUR DE PORC</v>
          </cell>
        </row>
        <row r="701">
          <cell r="B701" t="str">
            <v>COEUR DE PORC -S-</v>
          </cell>
        </row>
        <row r="702">
          <cell r="B702" t="str">
            <v>COEUR DE VEAU</v>
          </cell>
        </row>
        <row r="703">
          <cell r="B703" t="str">
            <v>COEUR DE VEAU -S-</v>
          </cell>
        </row>
        <row r="704">
          <cell r="B704" t="str">
            <v>COFFRE D'AGNEAU</v>
          </cell>
        </row>
        <row r="705">
          <cell r="B705" t="str">
            <v>COFFRE D'AGNEAU -S-</v>
          </cell>
        </row>
        <row r="706">
          <cell r="B706" t="str">
            <v>COGNAC FAUCONNIER 70CL (CUISIN</v>
          </cell>
        </row>
        <row r="707">
          <cell r="B707" t="str">
            <v>COGNAC HENNESSY 40° 70CL</v>
          </cell>
        </row>
        <row r="708">
          <cell r="B708" t="str">
            <v>COGNAC NAPOLEON</v>
          </cell>
        </row>
        <row r="709">
          <cell r="B709" t="str">
            <v>COGNAC V.S. OTARD 40° 70CL</v>
          </cell>
        </row>
        <row r="710">
          <cell r="B710" t="str">
            <v>COINGS</v>
          </cell>
        </row>
        <row r="711">
          <cell r="B711" t="str">
            <v>COINTREAU 40° 70CL</v>
          </cell>
        </row>
        <row r="712">
          <cell r="B712" t="str">
            <v>COLLIER D'AGNEAU</v>
          </cell>
        </row>
        <row r="713">
          <cell r="B713" t="str">
            <v>COLLIER D'AGNEAU-S-</v>
          </cell>
        </row>
        <row r="714">
          <cell r="B714" t="str">
            <v>COLLIER DE BOEUF</v>
          </cell>
        </row>
        <row r="715">
          <cell r="B715" t="str">
            <v>COLLIER DE BOEUF -S-</v>
          </cell>
        </row>
        <row r="716">
          <cell r="B716" t="str">
            <v>COLLIER DE PORC</v>
          </cell>
        </row>
        <row r="717">
          <cell r="B717" t="str">
            <v>COLLIER DE VEAU FRAIS</v>
          </cell>
        </row>
        <row r="718">
          <cell r="B718" t="str">
            <v>COLLIER DE VEAU -S-</v>
          </cell>
        </row>
        <row r="719">
          <cell r="B719" t="str">
            <v>COLOMBO (VIANDE)</v>
          </cell>
        </row>
        <row r="720">
          <cell r="B720" t="str">
            <v>COLOMBO DE POISSON</v>
          </cell>
        </row>
        <row r="721">
          <cell r="B721" t="str">
            <v>COLOMBO DE POISSON (THOULOU</v>
          </cell>
        </row>
        <row r="722">
          <cell r="B722" t="str">
            <v>COLOMBO DE PORC</v>
          </cell>
        </row>
        <row r="723">
          <cell r="B723" t="str">
            <v>COLOMBO DE POULET RIZ AUX LE</v>
          </cell>
        </row>
        <row r="724">
          <cell r="B724" t="str">
            <v>COLORANT BLEU TURQUOISE 125M</v>
          </cell>
        </row>
        <row r="725">
          <cell r="B725" t="str">
            <v>COLORANT JAUNE D'OEUF 100ML</v>
          </cell>
        </row>
        <row r="726">
          <cell r="B726" t="str">
            <v>COLORANT NOIR 125ML</v>
          </cell>
        </row>
        <row r="727">
          <cell r="B727" t="str">
            <v>COLORANT ORANGE 125ML</v>
          </cell>
        </row>
        <row r="728">
          <cell r="B728" t="str">
            <v>COLORANT POUDRE BLEU 60GR</v>
          </cell>
        </row>
        <row r="729">
          <cell r="B729" t="str">
            <v>COLORANT POUDRE JAUNE 60GR</v>
          </cell>
        </row>
        <row r="730">
          <cell r="B730" t="str">
            <v>COLORANT POUDRE JAUNE/ORANG</v>
          </cell>
        </row>
        <row r="731">
          <cell r="B731" t="str">
            <v>COLORANT POUDRE ROUGE 60GR</v>
          </cell>
        </row>
        <row r="732">
          <cell r="B732" t="str">
            <v>COLORANT POUDRE VERT 60GR</v>
          </cell>
        </row>
        <row r="733">
          <cell r="B733" t="str">
            <v>COLORANT ROUGE BORDEAUX 15M</v>
          </cell>
        </row>
        <row r="734">
          <cell r="B734" t="str">
            <v>COLORANT VERT MENTHE 125ML</v>
          </cell>
        </row>
        <row r="735">
          <cell r="B735" t="str">
            <v>COLORANT VIOLET 125ML</v>
          </cell>
        </row>
        <row r="736">
          <cell r="B736" t="str">
            <v>COMPOTE D'ANANAS B.4/4</v>
          </cell>
        </row>
        <row r="737">
          <cell r="B737" t="str">
            <v>COMPOTE DE POMME 5/1</v>
          </cell>
        </row>
        <row r="738">
          <cell r="B738" t="str">
            <v>COMPOTE DE POMME/PECHE INDIVI</v>
          </cell>
        </row>
        <row r="739">
          <cell r="B739" t="str">
            <v>COMPOTE DE POMMES</v>
          </cell>
        </row>
        <row r="740">
          <cell r="B740" t="str">
            <v>COMPOTE DE POMMES</v>
          </cell>
        </row>
        <row r="741">
          <cell r="B741" t="str">
            <v>COMPOTE DE POMMES 4/4</v>
          </cell>
        </row>
        <row r="742">
          <cell r="B742" t="str">
            <v>COMPOTE DE PRUNEAUX</v>
          </cell>
        </row>
        <row r="743">
          <cell r="B743" t="str">
            <v>COMTE</v>
          </cell>
        </row>
        <row r="744">
          <cell r="B744" t="str">
            <v>CONCENTRE DE TOMATES (3X70G)</v>
          </cell>
        </row>
        <row r="745">
          <cell r="B745" t="str">
            <v>CONCOMBRE</v>
          </cell>
        </row>
        <row r="746">
          <cell r="B746" t="str">
            <v>CONDIMENT AMORA</v>
          </cell>
        </row>
        <row r="747">
          <cell r="B747" t="str">
            <v>CONFITURE D'ABRICOT (POT 375 G)</v>
          </cell>
        </row>
        <row r="748">
          <cell r="B748" t="str">
            <v>CONFITURE D'ANANAS (POT 325G)</v>
          </cell>
        </row>
        <row r="749">
          <cell r="B749" t="str">
            <v>CONFITURE DE BANANE (POT 325G)</v>
          </cell>
        </row>
        <row r="750">
          <cell r="B750" t="str">
            <v>CONFITURE DE CERISES (POT 250 G)</v>
          </cell>
        </row>
        <row r="751">
          <cell r="B751" t="str">
            <v>CONFITURE DE COCO (POT 325G)</v>
          </cell>
        </row>
        <row r="752">
          <cell r="B752" t="str">
            <v>CONFITURE DE FRAISES (POT 370G)</v>
          </cell>
        </row>
        <row r="753">
          <cell r="B753" t="str">
            <v>CONFITURE DE FRAMBOISES (POT 37</v>
          </cell>
        </row>
        <row r="754">
          <cell r="B754" t="str">
            <v>CONFITURE DE FRUITS 120 X 30GR</v>
          </cell>
        </row>
        <row r="755">
          <cell r="B755" t="str">
            <v>CONFITURE DE GOYAVE (POT 325G)</v>
          </cell>
        </row>
        <row r="756">
          <cell r="B756" t="str">
            <v>CONFITURE DE GROSEILLE (POT 250</v>
          </cell>
        </row>
        <row r="757">
          <cell r="B757" t="str">
            <v>CONFITURE DE MANGUE (POT 325G)</v>
          </cell>
        </row>
        <row r="758">
          <cell r="B758" t="str">
            <v>CONFITURE DE MARACUDJA (POT 32</v>
          </cell>
        </row>
        <row r="759">
          <cell r="B759" t="str">
            <v>CONFITURE DE MIRABELLES (POT 2</v>
          </cell>
        </row>
        <row r="760">
          <cell r="B760" t="str">
            <v>CONFITURE POT INDIVIDUEL</v>
          </cell>
        </row>
        <row r="761">
          <cell r="B761" t="str">
            <v>CONSOMME DE BOEUF (MARMITE)</v>
          </cell>
        </row>
        <row r="762">
          <cell r="B762" t="str">
            <v>CONTRE FILET (PIECE DE 180 G)</v>
          </cell>
        </row>
        <row r="763">
          <cell r="B763" t="str">
            <v>CONTRE FILET/FAUX FILET (KG)</v>
          </cell>
        </row>
        <row r="764">
          <cell r="B764" t="str">
            <v>CONTRE FILET/FAUX FILET SURG</v>
          </cell>
        </row>
        <row r="765">
          <cell r="B765" t="str">
            <v>COOKIES NATURE</v>
          </cell>
        </row>
        <row r="766">
          <cell r="B766" t="str">
            <v>COPEAUX CHOCOLAT BLANC CIGAR</v>
          </cell>
        </row>
        <row r="767">
          <cell r="B767" t="str">
            <v>COPEAUX CHOCOLAT BLANC EBENI</v>
          </cell>
        </row>
        <row r="768">
          <cell r="B768" t="str">
            <v>COPEAUX CHOCOLAT NOIR CIGARE</v>
          </cell>
        </row>
        <row r="769">
          <cell r="B769" t="str">
            <v>COPEAUX CHOCOLAT NOIR EBENIS</v>
          </cell>
        </row>
        <row r="770">
          <cell r="B770" t="str">
            <v>COQ DECOUPE 1KG -S-</v>
          </cell>
        </row>
        <row r="771">
          <cell r="B771" t="str">
            <v>COQ ENTIER</v>
          </cell>
        </row>
        <row r="772">
          <cell r="B772" t="str">
            <v>COQ ENTIER -S-</v>
          </cell>
        </row>
        <row r="773">
          <cell r="B773" t="str">
            <v>COQ PIECE 3KG</v>
          </cell>
        </row>
        <row r="774">
          <cell r="B774" t="str">
            <v>COQ PIECE 3KG -S-</v>
          </cell>
        </row>
        <row r="775">
          <cell r="B775" t="str">
            <v>COQUELET</v>
          </cell>
        </row>
        <row r="776">
          <cell r="B776" t="str">
            <v>COQUELET 500G -S-</v>
          </cell>
        </row>
        <row r="777">
          <cell r="B777" t="str">
            <v>COQUELET 600G</v>
          </cell>
        </row>
        <row r="778">
          <cell r="B778" t="str">
            <v>COQUELET -S-</v>
          </cell>
        </row>
        <row r="779">
          <cell r="B779" t="str">
            <v>COQUES</v>
          </cell>
        </row>
        <row r="780">
          <cell r="B780" t="str">
            <v>COQUILLETTES</v>
          </cell>
        </row>
        <row r="781">
          <cell r="B781" t="str">
            <v>CORBIERES CHT DE ERLES ROSE 75</v>
          </cell>
        </row>
        <row r="782">
          <cell r="B782" t="str">
            <v>CORIANDRE (FEUILLE)</v>
          </cell>
        </row>
        <row r="783">
          <cell r="B783" t="str">
            <v>CORIANDRE FRAIS</v>
          </cell>
        </row>
        <row r="784">
          <cell r="B784" t="str">
            <v>CORIANDRE GRAINS</v>
          </cell>
        </row>
        <row r="785">
          <cell r="B785" t="str">
            <v>CORIANDRE MOULUE</v>
          </cell>
        </row>
        <row r="786">
          <cell r="B786" t="str">
            <v>CORIANDRE -S-</v>
          </cell>
        </row>
        <row r="787">
          <cell r="B787" t="str">
            <v>CORN FLAKES</v>
          </cell>
        </row>
        <row r="788">
          <cell r="B788" t="str">
            <v>CORNICHONS</v>
          </cell>
        </row>
        <row r="789">
          <cell r="B789" t="str">
            <v>COROSSOL</v>
          </cell>
        </row>
        <row r="790">
          <cell r="B790" t="str">
            <v>CORSICA</v>
          </cell>
        </row>
        <row r="791">
          <cell r="B791" t="str">
            <v>COTE D'AGNEAU GRILLEE GIROMO</v>
          </cell>
        </row>
        <row r="792">
          <cell r="B792" t="str">
            <v>COTE D'AGNEAU -S-</v>
          </cell>
        </row>
        <row r="793">
          <cell r="B793" t="str">
            <v>COTE DE BOEUF PIECE DE 1 KG</v>
          </cell>
        </row>
        <row r="794">
          <cell r="B794" t="str">
            <v>COTE DE BOEUF ROTI BEARNAISE</v>
          </cell>
        </row>
        <row r="795">
          <cell r="B795" t="str">
            <v>COTE DE BOEUF SURG (PIECE DE 1 K</v>
          </cell>
        </row>
        <row r="796">
          <cell r="B796" t="str">
            <v>COTE DE PORC ECHINE (PIECE DE 20</v>
          </cell>
        </row>
        <row r="797">
          <cell r="B797" t="str">
            <v>COTE DE PORC ECHINE SURG (PIEC</v>
          </cell>
        </row>
        <row r="798">
          <cell r="B798" t="str">
            <v>COTE DE PORC FILET (PIECE 250G)</v>
          </cell>
        </row>
        <row r="799">
          <cell r="B799" t="str">
            <v>COTE DE PORC FILET SURG (PIECE 2</v>
          </cell>
        </row>
        <row r="800">
          <cell r="B800" t="str">
            <v>COTE DE PORC PREMIERE (PIECE D</v>
          </cell>
        </row>
        <row r="801">
          <cell r="B801" t="str">
            <v>COTE DE PORC PREMIERE SURG (PI</v>
          </cell>
        </row>
        <row r="802">
          <cell r="B802" t="str">
            <v>COTE DE VEAU PREMIERE (PIECE D</v>
          </cell>
        </row>
        <row r="803">
          <cell r="B803" t="str">
            <v>COTE DE VEAU PREMIERE SURG (PI</v>
          </cell>
        </row>
        <row r="804">
          <cell r="B804" t="str">
            <v>COTE DE VEAU SECONDE (PIECE DE</v>
          </cell>
        </row>
        <row r="805">
          <cell r="B805" t="str">
            <v>COTE DE VEAU SECONDE SURG (PIE</v>
          </cell>
        </row>
        <row r="806">
          <cell r="B806" t="str">
            <v>COTEAUX DU LAYON</v>
          </cell>
        </row>
        <row r="807">
          <cell r="B807" t="str">
            <v>COTELETTE AGNEAU 1ERE SURG (PI</v>
          </cell>
        </row>
        <row r="808">
          <cell r="B808" t="str">
            <v>COTELETTE AGNEAU PREMIERE (PI</v>
          </cell>
        </row>
        <row r="809">
          <cell r="B809" t="str">
            <v>COTES DE BERGERAC</v>
          </cell>
        </row>
        <row r="810">
          <cell r="B810" t="str">
            <v>COTES DE BOURG</v>
          </cell>
        </row>
        <row r="811">
          <cell r="B811" t="str">
            <v>COTES DE PROVENCE</v>
          </cell>
        </row>
        <row r="812">
          <cell r="B812" t="str">
            <v>COTES DE PROVENCE ROUGE</v>
          </cell>
        </row>
        <row r="813">
          <cell r="B813" t="str">
            <v>COTES DE TOUL</v>
          </cell>
        </row>
        <row r="814">
          <cell r="B814" t="str">
            <v>COTES DU FRONTONNAIS</v>
          </cell>
        </row>
        <row r="815">
          <cell r="B815" t="str">
            <v>COTES DU JURA</v>
          </cell>
        </row>
        <row r="816">
          <cell r="B816" t="str">
            <v>COTES DU RHONE CHT ST ROCH 75C</v>
          </cell>
        </row>
        <row r="817">
          <cell r="B817" t="str">
            <v>COTES DU RHONE VILLAGE</v>
          </cell>
        </row>
        <row r="818">
          <cell r="B818" t="str">
            <v>COU DE CANARD FARCIS -S-</v>
          </cell>
        </row>
        <row r="819">
          <cell r="B819" t="str">
            <v>COUENNE DE PORC</v>
          </cell>
        </row>
        <row r="820">
          <cell r="B820" t="str">
            <v>COULEUR DU SUD BLANC CHARDON</v>
          </cell>
        </row>
        <row r="821">
          <cell r="B821" t="str">
            <v>COULEUR DU SUD BLANC SAUVIGNO</v>
          </cell>
        </row>
        <row r="822">
          <cell r="B822" t="str">
            <v>COULEUR DU SUD ROSE GRENACHE</v>
          </cell>
        </row>
        <row r="823">
          <cell r="B823" t="str">
            <v>COULEUR DU SUD ROUGE MERLOT 7</v>
          </cell>
        </row>
        <row r="824">
          <cell r="B824" t="str">
            <v>COULIS CARAMEL</v>
          </cell>
        </row>
        <row r="825">
          <cell r="B825" t="str">
            <v>COULIS D'ABRICOT</v>
          </cell>
        </row>
        <row r="826">
          <cell r="B826" t="str">
            <v>COULIS DE FRAISES</v>
          </cell>
        </row>
        <row r="827">
          <cell r="B827" t="str">
            <v>COULIS DE FRAMBOISES</v>
          </cell>
        </row>
        <row r="828">
          <cell r="B828" t="str">
            <v>COULIS DE FRUITS ROUGES</v>
          </cell>
        </row>
        <row r="829">
          <cell r="B829" t="str">
            <v>COULIS DE FRUITS ROUGES</v>
          </cell>
        </row>
        <row r="830">
          <cell r="B830" t="str">
            <v>COULIS DE MANGUES</v>
          </cell>
        </row>
        <row r="831">
          <cell r="B831" t="str">
            <v>COULIS DE MARACUDJAS</v>
          </cell>
        </row>
        <row r="832">
          <cell r="B832" t="str">
            <v>COULIS DE TOMATE (200 G)</v>
          </cell>
        </row>
        <row r="833">
          <cell r="B833" t="str">
            <v>COULIS DE TOMATES CRUES</v>
          </cell>
        </row>
        <row r="834">
          <cell r="B834" t="str">
            <v>COULIS DE TOMATES FRAICHES</v>
          </cell>
        </row>
        <row r="835">
          <cell r="B835" t="str">
            <v>COULOMMIERS</v>
          </cell>
        </row>
        <row r="836">
          <cell r="B836" t="str">
            <v>COUPE ANDALOUSE</v>
          </cell>
        </row>
        <row r="837">
          <cell r="B837" t="str">
            <v>COUPE DE FRUITS ROUGES</v>
          </cell>
        </row>
        <row r="838">
          <cell r="B838" t="str">
            <v>COUPELLE PLASTIQUE SLR 150 / 420</v>
          </cell>
        </row>
        <row r="839">
          <cell r="B839" t="str">
            <v>COUPELLE PLASTIQUE SLR 250 / 360</v>
          </cell>
        </row>
        <row r="840">
          <cell r="B840" t="str">
            <v>COURGE</v>
          </cell>
        </row>
        <row r="841">
          <cell r="B841" t="str">
            <v>COURGETTE</v>
          </cell>
        </row>
        <row r="842">
          <cell r="B842" t="str">
            <v>COURGETTES RONDELLES 1 KG -S-</v>
          </cell>
        </row>
        <row r="843">
          <cell r="B843" t="str">
            <v>COURGETTES RONDELLES 2.5 KG -S-</v>
          </cell>
        </row>
        <row r="844">
          <cell r="B844" t="str">
            <v>COURONNE D'AGNEAU CONG.</v>
          </cell>
        </row>
        <row r="845">
          <cell r="B845" t="str">
            <v>COURONNE DES ROIS CHARLEMAG</v>
          </cell>
        </row>
        <row r="846">
          <cell r="B846" t="str">
            <v>COURONNE DES ROIS PIERRE PRECI</v>
          </cell>
        </row>
        <row r="847">
          <cell r="B847" t="str">
            <v>COURONNE OR SOUVERAINE/100</v>
          </cell>
        </row>
        <row r="848">
          <cell r="B848" t="str">
            <v>COURT BOUILLON DE POISSON AN</v>
          </cell>
        </row>
        <row r="849">
          <cell r="B849" t="str">
            <v>COURT MOUILLEMENT BIERE</v>
          </cell>
        </row>
        <row r="850">
          <cell r="B850" t="str">
            <v>COURT MOUILLEMENT CIDRE</v>
          </cell>
        </row>
        <row r="851">
          <cell r="B851" t="str">
            <v>COURT MOUILLEMENT VIN BLANC</v>
          </cell>
        </row>
        <row r="852">
          <cell r="B852" t="str">
            <v>COURT MOUILLEMENT VIN BLANC</v>
          </cell>
        </row>
        <row r="853">
          <cell r="B853" t="str">
            <v>COURT MOUILLEMENT VIN ROUGE</v>
          </cell>
        </row>
        <row r="854">
          <cell r="B854" t="str">
            <v>COUSCOUS ROYAL</v>
          </cell>
        </row>
        <row r="855">
          <cell r="B855" t="str">
            <v>COUSSE COUCHE</v>
          </cell>
        </row>
        <row r="856">
          <cell r="B856" t="str">
            <v>COUTEAUX PLASTIQUE (100)</v>
          </cell>
        </row>
        <row r="857">
          <cell r="B857" t="str">
            <v>COUVERCLE CARTON BQT 1CPTX100</v>
          </cell>
        </row>
        <row r="858">
          <cell r="B858" t="str">
            <v>COUVERCLE CARTON BQT 2CPT X10</v>
          </cell>
        </row>
        <row r="859">
          <cell r="B859" t="str">
            <v>COUVERCLE PR ASSIETTE ASF 249 H</v>
          </cell>
        </row>
        <row r="860">
          <cell r="B860" t="str">
            <v>COUVERCLE PR BQT BLCHE 2CPT /4</v>
          </cell>
        </row>
        <row r="861">
          <cell r="B861" t="str">
            <v>COUVRE LIT 220X250 NAKI</v>
          </cell>
        </row>
        <row r="862">
          <cell r="B862" t="str">
            <v>COUVRE LIT 23OX270 ALIZE</v>
          </cell>
        </row>
        <row r="863">
          <cell r="B863" t="str">
            <v>CRABE FARCI</v>
          </cell>
        </row>
        <row r="864">
          <cell r="B864" t="str">
            <v>CRABES APPERTISES</v>
          </cell>
        </row>
        <row r="865">
          <cell r="B865" t="str">
            <v>CRABES BABETTE</v>
          </cell>
        </row>
        <row r="866">
          <cell r="B866" t="str">
            <v>CRABES DE TERRE</v>
          </cell>
        </row>
        <row r="867">
          <cell r="B867" t="str">
            <v>CRABES DE TERRE -S-</v>
          </cell>
        </row>
        <row r="868">
          <cell r="B868" t="str">
            <v>CRABES POUR SOUPE (CIRIQUE) -S-</v>
          </cell>
        </row>
        <row r="869">
          <cell r="B869" t="str">
            <v>CRABES POUR SOUPE (CRABES CIRI</v>
          </cell>
        </row>
        <row r="870">
          <cell r="B870" t="str">
            <v>CRABES TOURTEAU -S-</v>
          </cell>
        </row>
        <row r="871">
          <cell r="B871" t="str">
            <v>CRAQUANT DE OUASSOUS ET SAL</v>
          </cell>
        </row>
        <row r="872">
          <cell r="B872" t="str">
            <v>CREMANT D'ALSACE</v>
          </cell>
        </row>
        <row r="873">
          <cell r="B873" t="str">
            <v>CREMANT D'ALSACE CAVE DE TURC</v>
          </cell>
        </row>
        <row r="874">
          <cell r="B874" t="str">
            <v>CREMANT DE BOURGOGNE PERLE D</v>
          </cell>
        </row>
        <row r="875">
          <cell r="B875" t="str">
            <v>CREME "AERIO"</v>
          </cell>
        </row>
        <row r="876">
          <cell r="B876" t="str">
            <v>CREME A LA VANILLE</v>
          </cell>
        </row>
        <row r="877">
          <cell r="B877" t="str">
            <v>CREME ANGLAISE</v>
          </cell>
        </row>
        <row r="878">
          <cell r="B878" t="str">
            <v>CREME ANGLAISE IL</v>
          </cell>
        </row>
        <row r="879">
          <cell r="B879" t="str">
            <v>CREME AU BEURRE</v>
          </cell>
        </row>
        <row r="880">
          <cell r="B880" t="str">
            <v>CREME AU CAFE</v>
          </cell>
        </row>
        <row r="881">
          <cell r="B881" t="str">
            <v>CREME AU CARAMEL</v>
          </cell>
        </row>
        <row r="882">
          <cell r="B882" t="str">
            <v>CREME AU CHOCOLAT</v>
          </cell>
        </row>
        <row r="883">
          <cell r="B883" t="str">
            <v>CREME BASE FONDS DE VEAU</v>
          </cell>
        </row>
        <row r="884">
          <cell r="B884" t="str">
            <v>CREME BASE FONDS DE VOLAILLE</v>
          </cell>
        </row>
        <row r="885">
          <cell r="B885" t="str">
            <v>CREME BRULEE AU COCO</v>
          </cell>
        </row>
        <row r="886">
          <cell r="B886" t="str">
            <v>CREME CACAO BLANC</v>
          </cell>
        </row>
        <row r="887">
          <cell r="B887" t="str">
            <v>CREME CACAO BRUN</v>
          </cell>
        </row>
        <row r="888">
          <cell r="B888" t="str">
            <v>CREME CHANTILLY</v>
          </cell>
        </row>
        <row r="889">
          <cell r="B889" t="str">
            <v>CREME CHANTILLY 250GR</v>
          </cell>
        </row>
        <row r="890">
          <cell r="B890" t="str">
            <v>CREME CITRON</v>
          </cell>
        </row>
        <row r="891">
          <cell r="B891" t="str">
            <v>CREME D'AMANDE</v>
          </cell>
        </row>
        <row r="892">
          <cell r="B892" t="str">
            <v>CREME D'ANANAS MANGUE FRAIC</v>
          </cell>
        </row>
        <row r="893">
          <cell r="B893" t="str">
            <v>CREME DE BANANE IL</v>
          </cell>
        </row>
        <row r="894">
          <cell r="B894" t="str">
            <v>CREME DE CASSIS 16° SAXO IL</v>
          </cell>
        </row>
        <row r="895">
          <cell r="B895" t="str">
            <v>CREME DE MARRON B.1/2</v>
          </cell>
        </row>
        <row r="896">
          <cell r="B896" t="str">
            <v>CREME D'ORANGE</v>
          </cell>
        </row>
        <row r="897">
          <cell r="B897" t="str">
            <v>CREME EPAISSE 1ER PRIX (POT 20CL</v>
          </cell>
        </row>
        <row r="898">
          <cell r="B898" t="str">
            <v>CREME EPAISSE 1ER PRIX (POT 50CL</v>
          </cell>
        </row>
        <row r="899">
          <cell r="B899" t="str">
            <v>CREME FLEURETTE</v>
          </cell>
        </row>
        <row r="900">
          <cell r="B900" t="str">
            <v>CREME GANACHE</v>
          </cell>
        </row>
        <row r="901">
          <cell r="B901" t="str">
            <v>CREME LIQUIDE UHT IL</v>
          </cell>
        </row>
        <row r="902">
          <cell r="B902" t="str">
            <v>CREME PATISSIERE</v>
          </cell>
        </row>
        <row r="903">
          <cell r="B903" t="str">
            <v>CREME PATISSIERE 50CL</v>
          </cell>
        </row>
        <row r="904">
          <cell r="B904" t="str">
            <v>CREME PECHE AMANDE</v>
          </cell>
        </row>
        <row r="905">
          <cell r="B905" t="str">
            <v>CREME RECURANTE</v>
          </cell>
        </row>
        <row r="906">
          <cell r="B906" t="str">
            <v>CREME SAPOTE IL</v>
          </cell>
        </row>
        <row r="907">
          <cell r="B907" t="str">
            <v>CREME VANILLE</v>
          </cell>
        </row>
        <row r="908">
          <cell r="B908" t="str">
            <v>CREPE CREOLE</v>
          </cell>
        </row>
        <row r="909">
          <cell r="B909" t="str">
            <v>CREPE FOURREE A LA CREME PAT</v>
          </cell>
        </row>
        <row r="910">
          <cell r="B910" t="str">
            <v>CREPES SUZETTE</v>
          </cell>
        </row>
        <row r="911">
          <cell r="B911" t="str">
            <v>CREPINE DE PORC</v>
          </cell>
        </row>
        <row r="912">
          <cell r="B912" t="str">
            <v>CRESSON</v>
          </cell>
        </row>
        <row r="913">
          <cell r="B913" t="str">
            <v>CREVETTES APPERTISEES</v>
          </cell>
        </row>
        <row r="914">
          <cell r="B914" t="str">
            <v>CREVETTES BOUQUET SURG</v>
          </cell>
        </row>
        <row r="915">
          <cell r="B915" t="str">
            <v>CREVETTES DE GUYANE</v>
          </cell>
        </row>
        <row r="916">
          <cell r="B916" t="str">
            <v>CREVETTES DE GUYANE 60/80 SURG</v>
          </cell>
        </row>
        <row r="917">
          <cell r="B917" t="str">
            <v>CREVETTES DECORTIQUEES 500GR</v>
          </cell>
        </row>
        <row r="918">
          <cell r="B918" t="str">
            <v>CREVETTES DECORTIQUEES EN SAU</v>
          </cell>
        </row>
        <row r="919">
          <cell r="B919" t="str">
            <v>CREVETTES ENTIERES 10/15 SURG</v>
          </cell>
        </row>
        <row r="920">
          <cell r="B920" t="str">
            <v>CREVETTES ENTIERES ROSES 20/30 S</v>
          </cell>
        </row>
        <row r="921">
          <cell r="B921" t="str">
            <v>CREVETTES GAMBAS 16/20 -S-</v>
          </cell>
        </row>
        <row r="922">
          <cell r="B922" t="str">
            <v>CREVETTES GAMBAS 6/8</v>
          </cell>
        </row>
        <row r="923">
          <cell r="B923" t="str">
            <v>CREVETTES GRISES</v>
          </cell>
        </row>
        <row r="924">
          <cell r="B924" t="str">
            <v>CREVETTES GRISES SURG</v>
          </cell>
        </row>
        <row r="925">
          <cell r="B925" t="str">
            <v>CREVETTES ROSES</v>
          </cell>
        </row>
        <row r="926">
          <cell r="B926" t="str">
            <v>CREVETTES SAUCE COCKTAIL</v>
          </cell>
        </row>
        <row r="927">
          <cell r="B927" t="str">
            <v>CROISSANT AU BEURRE</v>
          </cell>
        </row>
        <row r="928">
          <cell r="B928" t="str">
            <v>CROISSANT NATURE</v>
          </cell>
        </row>
        <row r="929">
          <cell r="B929" t="str">
            <v>CROISSANT PAC</v>
          </cell>
        </row>
        <row r="930">
          <cell r="B930" t="str">
            <v>CROSNE</v>
          </cell>
        </row>
        <row r="931">
          <cell r="B931" t="str">
            <v>CROSSE DE BOEUF</v>
          </cell>
        </row>
        <row r="932">
          <cell r="B932" t="str">
            <v>CROSSE DE BOEUF -S-</v>
          </cell>
        </row>
        <row r="933">
          <cell r="B933" t="str">
            <v>CROSSE DE VEAU</v>
          </cell>
        </row>
        <row r="934">
          <cell r="B934" t="str">
            <v>CROSSE DE VEAU -S-</v>
          </cell>
        </row>
        <row r="935">
          <cell r="B935" t="str">
            <v>CROTTIN DE CHAVIGNOL</v>
          </cell>
        </row>
        <row r="936">
          <cell r="B936" t="str">
            <v>CROUSTADES D'ASPERGES PROVE</v>
          </cell>
        </row>
        <row r="937">
          <cell r="B937" t="str">
            <v>CROUSTILLANT DE MUNSTER AU M</v>
          </cell>
        </row>
        <row r="938">
          <cell r="B938" t="str">
            <v>CROUTON NATURE 500G</v>
          </cell>
        </row>
        <row r="939">
          <cell r="B939" t="str">
            <v>CROUTONS</v>
          </cell>
        </row>
        <row r="940">
          <cell r="B940" t="str">
            <v>CROZES HERMITAGE</v>
          </cell>
        </row>
        <row r="941">
          <cell r="B941" t="str">
            <v>CUILLERE A CAFE PLASTIQUE (100)</v>
          </cell>
        </row>
        <row r="942">
          <cell r="B942" t="str">
            <v>CUILLERE ASIA CHAMP. (138)/200</v>
          </cell>
        </row>
        <row r="943">
          <cell r="B943" t="str">
            <v>CUILLERE ASIA CRISTAL (138)/200</v>
          </cell>
        </row>
        <row r="944">
          <cell r="B944" t="str">
            <v>CUISSE DE CABRI</v>
          </cell>
        </row>
        <row r="945">
          <cell r="B945" t="str">
            <v>CUISSE DE CANARD (PIECE 300 G)</v>
          </cell>
        </row>
        <row r="946">
          <cell r="B946" t="str">
            <v>CUISSE DE CANARD CONFIT (PIECE 3</v>
          </cell>
        </row>
        <row r="947">
          <cell r="B947" t="str">
            <v>CUISSE DE CANARD SURG (PIECE 300</v>
          </cell>
        </row>
        <row r="948">
          <cell r="B948" t="str">
            <v>CUISSE DE DINDE</v>
          </cell>
        </row>
        <row r="949">
          <cell r="B949" t="str">
            <v>CUISSE DE DINDONNEAU -S-</v>
          </cell>
        </row>
        <row r="950">
          <cell r="B950" t="str">
            <v>CUISSE DE LAPIN</v>
          </cell>
        </row>
        <row r="951">
          <cell r="B951" t="str">
            <v>CUISSE DE LAPIN PIECE</v>
          </cell>
        </row>
        <row r="952">
          <cell r="B952" t="str">
            <v>CUISSE DE LAPIN PIECE -S-</v>
          </cell>
        </row>
        <row r="953">
          <cell r="B953" t="str">
            <v>CUISSE DE LAPIN -S-</v>
          </cell>
        </row>
        <row r="954">
          <cell r="B954" t="str">
            <v>CUISSE DE POULET (PIECE 250 G)</v>
          </cell>
        </row>
        <row r="955">
          <cell r="B955" t="str">
            <v>CUISSE DE POULET (PIECE 250 G) 2,5</v>
          </cell>
        </row>
        <row r="956">
          <cell r="B956" t="str">
            <v>CUISSEAU DE PORC</v>
          </cell>
        </row>
        <row r="957">
          <cell r="B957" t="str">
            <v>CUISSEAU DE PORC SURG</v>
          </cell>
        </row>
        <row r="958">
          <cell r="B958" t="str">
            <v>CUISSEAU DE VEAU</v>
          </cell>
        </row>
        <row r="959">
          <cell r="B959" t="str">
            <v>CUISSEAU DE VEAU -S-</v>
          </cell>
        </row>
        <row r="960">
          <cell r="B960" t="str">
            <v>CUISSES DE GRENOUILLES</v>
          </cell>
        </row>
        <row r="961">
          <cell r="B961" t="str">
            <v>CUISSES DE GRENOUILLES S/OS -S-</v>
          </cell>
        </row>
        <row r="962">
          <cell r="B962" t="str">
            <v>CULOTTE AGNEAU</v>
          </cell>
        </row>
        <row r="963">
          <cell r="B963" t="str">
            <v>CULOTTE D'AGNEAU -S-</v>
          </cell>
        </row>
        <row r="964">
          <cell r="B964" t="str">
            <v>CULOTTE DE VEAU -S-</v>
          </cell>
        </row>
        <row r="965">
          <cell r="B965" t="str">
            <v>CULOTTE VEAU</v>
          </cell>
        </row>
        <row r="966">
          <cell r="B966" t="str">
            <v>CUMIN GRAINES</v>
          </cell>
        </row>
        <row r="967">
          <cell r="B967" t="str">
            <v>CUMIN MOULU</v>
          </cell>
        </row>
        <row r="968">
          <cell r="B968" t="str">
            <v>CUMIN MOULU MIGNONNETTE</v>
          </cell>
        </row>
        <row r="969">
          <cell r="B969" t="str">
            <v>CURACAO BLEU 20° IL</v>
          </cell>
        </row>
        <row r="970">
          <cell r="B970" t="str">
            <v>CURACAO ORANGE</v>
          </cell>
        </row>
        <row r="971">
          <cell r="B971" t="str">
            <v>CURCUMA</v>
          </cell>
        </row>
        <row r="972">
          <cell r="B972" t="str">
            <v>CURCUMA EN POUDRE</v>
          </cell>
        </row>
        <row r="973">
          <cell r="B973" t="str">
            <v>CURRY</v>
          </cell>
        </row>
        <row r="974">
          <cell r="B974" t="str">
            <v>CURRY DE CREVETTES</v>
          </cell>
        </row>
        <row r="975">
          <cell r="B975" t="str">
            <v>CUVEE DU PATRON (VIN RGE)</v>
          </cell>
        </row>
        <row r="976">
          <cell r="B976" t="str">
            <v>CYTHERE</v>
          </cell>
        </row>
        <row r="977">
          <cell r="B977" t="str">
            <v>DACQUOISE</v>
          </cell>
        </row>
        <row r="978">
          <cell r="B978" t="str">
            <v>DARNE DE COLIN BEURRE A LA VO</v>
          </cell>
        </row>
        <row r="979">
          <cell r="B979" t="str">
            <v>DARNE DE COLIN SURG (PIECE DE 20</v>
          </cell>
        </row>
        <row r="980">
          <cell r="B980" t="str">
            <v>DARNE DE DORADE (PIECE DE 250 G)</v>
          </cell>
        </row>
        <row r="981">
          <cell r="B981" t="str">
            <v>DARNE DE DORADE GRILLEE SAUC</v>
          </cell>
        </row>
        <row r="982">
          <cell r="B982" t="str">
            <v>DARNE DE DORADE SURG 2,5KG (PIE</v>
          </cell>
        </row>
        <row r="983">
          <cell r="B983" t="str">
            <v>DARNE DE REQUIN SURG (PIECE DE</v>
          </cell>
        </row>
        <row r="984">
          <cell r="B984" t="str">
            <v>DARNE DE SAUMON (PIECE 250 G)</v>
          </cell>
        </row>
        <row r="985">
          <cell r="B985" t="str">
            <v>DARNE DE SAUMON 1KG -S- (PIECE 2</v>
          </cell>
        </row>
        <row r="986">
          <cell r="B986" t="str">
            <v>DARNE DE THAZARD (PIECE DE 200</v>
          </cell>
        </row>
        <row r="987">
          <cell r="B987" t="str">
            <v>DARNE DE THAZARD SURG (PIECE D</v>
          </cell>
        </row>
        <row r="988">
          <cell r="B988" t="str">
            <v>DARNE DE VIVANNEAU (PIECE DE 25</v>
          </cell>
        </row>
        <row r="989">
          <cell r="B989" t="str">
            <v>DARNE DE VIVANNEAU SURG (PIECE</v>
          </cell>
        </row>
        <row r="990">
          <cell r="B990" t="str">
            <v>DATTES SECHEES</v>
          </cell>
        </row>
        <row r="991">
          <cell r="B991" t="str">
            <v>DAURADE FUME PRE-TRANCHE -S-</v>
          </cell>
        </row>
        <row r="992">
          <cell r="B992" t="str">
            <v>DDM ANIOS TTES SURFACES 5L</v>
          </cell>
        </row>
        <row r="993">
          <cell r="B993" t="str">
            <v>DECOR HACHES ET SCIES BTE 100</v>
          </cell>
        </row>
        <row r="994">
          <cell r="B994" t="str">
            <v>DECOR HOUX ET CHAMPIGNONS AS</v>
          </cell>
        </row>
        <row r="995">
          <cell r="B995" t="str">
            <v>DECOR PERE NOEL (BUCHE)</v>
          </cell>
        </row>
        <row r="996">
          <cell r="B996" t="str">
            <v>DECOR POISSON</v>
          </cell>
        </row>
        <row r="997">
          <cell r="B997" t="str">
            <v>DECOR SAPIN BICOLORE BTE 100</v>
          </cell>
        </row>
        <row r="998">
          <cell r="B998" t="str">
            <v>DEGRAISSANT SURACTIF FOUR 5L</v>
          </cell>
        </row>
        <row r="999">
          <cell r="B999" t="str">
            <v>DEGRAISSANT SURACTIF FOUR VAP</v>
          </cell>
        </row>
        <row r="1000">
          <cell r="B1000" t="str">
            <v>DEHANCHE DE BOEUF</v>
          </cell>
        </row>
        <row r="1001">
          <cell r="B1001" t="str">
            <v>DELICE POMME MIEL</v>
          </cell>
        </row>
        <row r="1002">
          <cell r="B1002" t="str">
            <v>DEPOUSSIERANT SURFACE 300ML</v>
          </cell>
        </row>
        <row r="1003">
          <cell r="B1003" t="str">
            <v>DESODORISANT FLORAL 300ML N°1</v>
          </cell>
        </row>
        <row r="1004">
          <cell r="B1004" t="str">
            <v>DESODORISANT LAVANDE N°1</v>
          </cell>
        </row>
        <row r="1005">
          <cell r="B1005" t="str">
            <v>DETARTRANT SANITAIRES</v>
          </cell>
        </row>
        <row r="1006">
          <cell r="B1006" t="str">
            <v>DETARTRANT WC GEL 750ML</v>
          </cell>
        </row>
        <row r="1007">
          <cell r="B1007" t="str">
            <v>DGC 27 (DEGRAISSANT SOL) 5L</v>
          </cell>
        </row>
        <row r="1008">
          <cell r="B1008" t="str">
            <v>DINDE ENTIERE</v>
          </cell>
        </row>
        <row r="1009">
          <cell r="B1009" t="str">
            <v>DINDE ENTIERE 4 KG</v>
          </cell>
        </row>
        <row r="1010">
          <cell r="B1010" t="str">
            <v>DINDE ENTIERE 4 KG -S-</v>
          </cell>
        </row>
        <row r="1011">
          <cell r="B1011" t="str">
            <v>DINDE ENTIERE -S-</v>
          </cell>
        </row>
        <row r="1012">
          <cell r="B1012" t="str">
            <v>DISARONNO</v>
          </cell>
        </row>
        <row r="1013">
          <cell r="B1013" t="str">
            <v>DISQUE A ENTREMETS OR D16 X100</v>
          </cell>
        </row>
        <row r="1014">
          <cell r="B1014" t="str">
            <v>DISQUE A ENTREMETS OR D18 X100</v>
          </cell>
        </row>
        <row r="1015">
          <cell r="B1015" t="str">
            <v>DISQUE A ENTREMETS OR D22 X100</v>
          </cell>
        </row>
        <row r="1016">
          <cell r="B1016" t="str">
            <v>DISQUE A ENTREMETS OR D24 X100</v>
          </cell>
        </row>
        <row r="1017">
          <cell r="B1017" t="str">
            <v>DISQUE A ENTREMETS OR D26 X100</v>
          </cell>
        </row>
        <row r="1018">
          <cell r="B1018" t="str">
            <v>DISQUE A ENTREMETS OR D30 X100</v>
          </cell>
        </row>
        <row r="1019">
          <cell r="B1019" t="str">
            <v>DIVIN MERLOT ROUGE 75 CL</v>
          </cell>
        </row>
        <row r="1020">
          <cell r="B1020" t="str">
            <v>DOMBRES -S-</v>
          </cell>
        </row>
        <row r="1021">
          <cell r="B1021" t="str">
            <v>DORADE (FRAIS)</v>
          </cell>
        </row>
        <row r="1022">
          <cell r="B1022" t="str">
            <v>DORADE GRILLEE AU PASTIS ET S</v>
          </cell>
        </row>
        <row r="1023">
          <cell r="B1023" t="str">
            <v>DORADE -S-</v>
          </cell>
        </row>
        <row r="1024">
          <cell r="B1024" t="str">
            <v>DOS DE PIGEONNEAU GELEE ROY</v>
          </cell>
        </row>
        <row r="1025">
          <cell r="B1025" t="str">
            <v>DOS DE THAZARD ESSENCE VOLAI</v>
          </cell>
        </row>
        <row r="1026">
          <cell r="B1026" t="str">
            <v>DRAP POLYESTER COTON BLANC 28</v>
          </cell>
        </row>
        <row r="1027">
          <cell r="B1027" t="str">
            <v>DRY GIN GORDON'S 37°5</v>
          </cell>
        </row>
        <row r="1028">
          <cell r="B1028" t="str">
            <v>DRY GIN OLD THAMES 37.5° 70CL</v>
          </cell>
        </row>
        <row r="1029">
          <cell r="B1029" t="str">
            <v>DRY MARTINI</v>
          </cell>
        </row>
        <row r="1030">
          <cell r="B1030" t="str">
            <v>DUBONNET</v>
          </cell>
        </row>
        <row r="1031">
          <cell r="B1031" t="str">
            <v>DUO D'AGNEAU AU CURRY RIZ ET</v>
          </cell>
        </row>
        <row r="1032">
          <cell r="B1032" t="str">
            <v>DUO DE CREPES AUX FRUITS</v>
          </cell>
        </row>
        <row r="1033">
          <cell r="B1033" t="str">
            <v>DUO DE PORC BAVAROIS AUX CHO</v>
          </cell>
        </row>
        <row r="1034">
          <cell r="B1034" t="str">
            <v>DUXELLES</v>
          </cell>
        </row>
        <row r="1035">
          <cell r="B1035" t="str">
            <v>EAU DE COCO</v>
          </cell>
        </row>
        <row r="1036">
          <cell r="B1036" t="str">
            <v>EAU DE FLEUR D'ORANGER 200CL</v>
          </cell>
        </row>
        <row r="1037">
          <cell r="B1037" t="str">
            <v>EAU DE JAVEL IL (X12)</v>
          </cell>
        </row>
        <row r="1038">
          <cell r="B1038" t="str">
            <v>EAU DE ROSES</v>
          </cell>
        </row>
        <row r="1039">
          <cell r="B1039" t="str">
            <v>EAU DE VIE DE POIRE</v>
          </cell>
        </row>
        <row r="1040">
          <cell r="B1040" t="str">
            <v>EAU DE VIE MIRABELLE</v>
          </cell>
        </row>
        <row r="1041">
          <cell r="B1041" t="str">
            <v>EAU DE VIE QUETSCHE</v>
          </cell>
        </row>
        <row r="1042">
          <cell r="B1042" t="str">
            <v>EAU VICHY 1L</v>
          </cell>
        </row>
        <row r="1043">
          <cell r="B1043" t="str">
            <v>ECHALOTE SACHET 1 KG -S-</v>
          </cell>
        </row>
        <row r="1044">
          <cell r="B1044" t="str">
            <v>ECHALOTE SEMOULE 350G</v>
          </cell>
        </row>
        <row r="1045">
          <cell r="B1045" t="str">
            <v>ECHALOTES</v>
          </cell>
        </row>
        <row r="1046">
          <cell r="B1046" t="str">
            <v>ECHINE (PORC)</v>
          </cell>
        </row>
        <row r="1047">
          <cell r="B1047" t="str">
            <v>ECHINE (PORC) -S-</v>
          </cell>
        </row>
        <row r="1048">
          <cell r="B1048" t="str">
            <v>ECLAIR PAG (A GARNIR)</v>
          </cell>
        </row>
        <row r="1049">
          <cell r="B1049" t="str">
            <v>ECORCE D'ORANGE CONFITE 1KG</v>
          </cell>
        </row>
        <row r="1050">
          <cell r="B1050" t="str">
            <v>ECREVISSES</v>
          </cell>
        </row>
        <row r="1051">
          <cell r="B1051" t="str">
            <v>ECREVISSES -S-</v>
          </cell>
        </row>
        <row r="1052">
          <cell r="B1052" t="str">
            <v>ECUSSON (CIDRE BOUCHE)</v>
          </cell>
        </row>
        <row r="1053">
          <cell r="B1053" t="str">
            <v>EDAM</v>
          </cell>
        </row>
        <row r="1054">
          <cell r="B1054" t="str">
            <v>ELEGANCE VERRE 31 CL</v>
          </cell>
        </row>
        <row r="1055">
          <cell r="B1055" t="str">
            <v>ELEGANCE VERRE EAU 24 CL</v>
          </cell>
        </row>
        <row r="1056">
          <cell r="B1056" t="str">
            <v>ELEGANCE VERRE VIN 19 CL</v>
          </cell>
        </row>
        <row r="1057">
          <cell r="B1057" t="str">
            <v>EMINCE DE VOLAILLE A L'ANANAS</v>
          </cell>
        </row>
        <row r="1058">
          <cell r="B1058" t="str">
            <v>EMMENTAL BLOC</v>
          </cell>
        </row>
        <row r="1059">
          <cell r="B1059" t="str">
            <v>EMMENTAL PORTION 220GR</v>
          </cell>
        </row>
        <row r="1060">
          <cell r="B1060" t="str">
            <v>EMMENTAL RAPE SACHET 1KG</v>
          </cell>
        </row>
        <row r="1061">
          <cell r="B1061" t="str">
            <v>ENCORNET LAMELLE 1KG</v>
          </cell>
        </row>
        <row r="1062">
          <cell r="B1062" t="str">
            <v>ENDIVE</v>
          </cell>
        </row>
        <row r="1063">
          <cell r="B1063" t="str">
            <v>ENTRE DEUX MERS CH DE BEAUREG</v>
          </cell>
        </row>
        <row r="1064">
          <cell r="B1064" t="str">
            <v>ENTRE DEUX MERS CHT FONDARZA</v>
          </cell>
        </row>
        <row r="1065">
          <cell r="B1065" t="str">
            <v>ENTRE DEUX MERS CHT FONDARZA</v>
          </cell>
        </row>
        <row r="1066">
          <cell r="B1066" t="str">
            <v>ENTRECOTE</v>
          </cell>
        </row>
        <row r="1067">
          <cell r="B1067" t="str">
            <v>ENTRECOTE DOUBLE (PIECE 360 G)</v>
          </cell>
        </row>
        <row r="1068">
          <cell r="B1068" t="str">
            <v>ENTRECOTE DOUBLE GRILLEE PO</v>
          </cell>
        </row>
        <row r="1069">
          <cell r="B1069" t="str">
            <v>ENTRECOTE SURG</v>
          </cell>
        </row>
        <row r="1070">
          <cell r="B1070" t="str">
            <v>ENTREMET PASSION COULIS FR T</v>
          </cell>
        </row>
        <row r="1071">
          <cell r="B1071" t="str">
            <v>ENTREMETS MARACUDJA</v>
          </cell>
        </row>
        <row r="1072">
          <cell r="B1072" t="str">
            <v>EPAULE CUITE EN TRANCHE</v>
          </cell>
        </row>
        <row r="1073">
          <cell r="B1073" t="str">
            <v>EPAULE D'AGNEAU DESOSSEE</v>
          </cell>
        </row>
        <row r="1074">
          <cell r="B1074" t="str">
            <v>EPAULE D'AGNEAU DESOSSEE -S-</v>
          </cell>
        </row>
        <row r="1075">
          <cell r="B1075" t="str">
            <v>EPAULE D'AGNEAU NON DESOSSEE</v>
          </cell>
        </row>
        <row r="1076">
          <cell r="B1076" t="str">
            <v>EPAULE D'AGNEAU NON DESOSSEE -</v>
          </cell>
        </row>
        <row r="1077">
          <cell r="B1077" t="str">
            <v>EPAULE DE PORC AVEC JARRET</v>
          </cell>
        </row>
        <row r="1078">
          <cell r="B1078" t="str">
            <v>EPAULE DE PORC BANANE PESEE</v>
          </cell>
        </row>
        <row r="1079">
          <cell r="B1079" t="str">
            <v>EPAULE DE PORC CUITE</v>
          </cell>
        </row>
        <row r="1080">
          <cell r="B1080" t="str">
            <v>EPAULE DE PORC DESOSSEE</v>
          </cell>
        </row>
        <row r="1081">
          <cell r="B1081" t="str">
            <v>EPAULE DE PORC DESOSSEE -S-</v>
          </cell>
        </row>
        <row r="1082">
          <cell r="B1082" t="str">
            <v>EPAULE DE PORC NON DESOSSEE</v>
          </cell>
        </row>
        <row r="1083">
          <cell r="B1083" t="str">
            <v>EPAULE DE PORC NON DESOSSEE -S-</v>
          </cell>
        </row>
        <row r="1084">
          <cell r="B1084" t="str">
            <v>EPAULE DE VEAU DESOSSEE</v>
          </cell>
        </row>
        <row r="1085">
          <cell r="B1085" t="str">
            <v>EPAULE DE VEAU DESOSSEE -S-</v>
          </cell>
        </row>
        <row r="1086">
          <cell r="B1086" t="str">
            <v>EPAULE DE VEAU DETAILLEE -S-</v>
          </cell>
        </row>
        <row r="1087">
          <cell r="B1087" t="str">
            <v>EPAULE DE VEAU NON DESOSSEE</v>
          </cell>
        </row>
        <row r="1088">
          <cell r="B1088" t="str">
            <v>EPAULE DE VEAU NON DESOSSEE -S-</v>
          </cell>
        </row>
        <row r="1089">
          <cell r="B1089" t="str">
            <v>EPAULE DE VEAU UE.</v>
          </cell>
        </row>
        <row r="1090">
          <cell r="B1090" t="str">
            <v>EPAULE PIC NIC FUMEE (JAMBON D</v>
          </cell>
        </row>
        <row r="1091">
          <cell r="B1091" t="str">
            <v>EPEAUTRE</v>
          </cell>
        </row>
        <row r="1092">
          <cell r="B1092" t="str">
            <v>EPERLAN -S-</v>
          </cell>
        </row>
        <row r="1093">
          <cell r="B1093" t="str">
            <v>EPINARDS BRANCHES 5/1</v>
          </cell>
        </row>
        <row r="1094">
          <cell r="B1094" t="str">
            <v>EPINARDS EN BRANCHES 2,5KG SUR</v>
          </cell>
        </row>
        <row r="1095">
          <cell r="B1095" t="str">
            <v>EPINARDS FRAIS EN BRANCHES</v>
          </cell>
        </row>
        <row r="1096">
          <cell r="B1096" t="str">
            <v>EPINARDS HACHES 2,5KG SURG</v>
          </cell>
        </row>
        <row r="1097">
          <cell r="B1097" t="str">
            <v>EPINARDS PUREE -S-</v>
          </cell>
        </row>
        <row r="1098">
          <cell r="B1098" t="str">
            <v>EPIS DE MAIS</v>
          </cell>
        </row>
        <row r="1099">
          <cell r="B1099" t="str">
            <v>EPIS DE MAIS (MINI)</v>
          </cell>
        </row>
        <row r="1100">
          <cell r="B1100" t="str">
            <v>EPIS DE MAIS PRECUIT 400G (SOUS V</v>
          </cell>
        </row>
        <row r="1101">
          <cell r="B1101" t="str">
            <v>EPIS DE MAIS -S-</v>
          </cell>
        </row>
        <row r="1102">
          <cell r="B1102" t="str">
            <v>EPOISSES</v>
          </cell>
        </row>
        <row r="1103">
          <cell r="B1103" t="str">
            <v>EPONGE ABRASIF CHLOREX X2</v>
          </cell>
        </row>
        <row r="1104">
          <cell r="B1104" t="str">
            <v>EPONGE D/FACE SCOTCH BRITE RO</v>
          </cell>
        </row>
        <row r="1105">
          <cell r="B1105" t="str">
            <v>EPONGE D/FACE SCOTCH BRITE X2</v>
          </cell>
        </row>
        <row r="1106">
          <cell r="B1106" t="str">
            <v>EQUINOX 500ML SPRAY (SURFACE IN</v>
          </cell>
        </row>
        <row r="1107">
          <cell r="B1107" t="str">
            <v>ESCALOPE DE DINDE</v>
          </cell>
        </row>
        <row r="1108">
          <cell r="B1108" t="str">
            <v>ESCALOPE DE DINDE 120G</v>
          </cell>
        </row>
        <row r="1109">
          <cell r="B1109" t="str">
            <v>ESCALOPE DE DINDE 120G -S-</v>
          </cell>
        </row>
        <row r="1110">
          <cell r="B1110" t="str">
            <v>ESCALOPE DE DINDE 1KG -S-</v>
          </cell>
        </row>
        <row r="1111">
          <cell r="B1111" t="str">
            <v>ESCALOPE DE THON AU GINGEMB</v>
          </cell>
        </row>
        <row r="1112">
          <cell r="B1112" t="str">
            <v>ESCALOPE DE VEAU</v>
          </cell>
        </row>
        <row r="1113">
          <cell r="B1113" t="str">
            <v>ESCALOPE DE VEAU -S-</v>
          </cell>
        </row>
        <row r="1114">
          <cell r="B1114" t="str">
            <v>ESCARGOTS</v>
          </cell>
        </row>
        <row r="1115">
          <cell r="B1115" t="str">
            <v>ESCARGOTS AU NATUREL (BTE DE 1</v>
          </cell>
        </row>
        <row r="1116">
          <cell r="B1116" t="str">
            <v>ESCARGOTS -S-</v>
          </cell>
        </row>
        <row r="1117">
          <cell r="B1117" t="str">
            <v>ESPADON (VIDE, ECAILLE)</v>
          </cell>
        </row>
        <row r="1118">
          <cell r="B1118" t="str">
            <v>ESPADON -5-</v>
          </cell>
        </row>
        <row r="1119">
          <cell r="B1119" t="str">
            <v>ESPADON FUME NON TRANCHE</v>
          </cell>
        </row>
        <row r="1120">
          <cell r="B1120" t="str">
            <v>ESPADON FUME TRANCHE 1KG -S-</v>
          </cell>
        </row>
        <row r="1121">
          <cell r="B1121" t="str">
            <v>ESPADON FUME TRANCHE BQTTE 50</v>
          </cell>
        </row>
        <row r="1122">
          <cell r="B1122" t="str">
            <v>ESSENCE D'ANCHOIS (ANCHOVY SA</v>
          </cell>
        </row>
        <row r="1123">
          <cell r="B1123" t="str">
            <v>ESSUIE MAINS FEUILLE A FEUILLE</v>
          </cell>
        </row>
        <row r="1124">
          <cell r="B1124" t="str">
            <v>ESTOUFFADE D'AGNEAU AUX CHA</v>
          </cell>
        </row>
        <row r="1125">
          <cell r="B1125" t="str">
            <v>ESTOUFFADE DE BOEUF BOURGUI</v>
          </cell>
        </row>
        <row r="1126">
          <cell r="B1126" t="str">
            <v>ESTRAGON (BOTTE)</v>
          </cell>
        </row>
        <row r="1127">
          <cell r="B1127" t="str">
            <v>ESTRAGON FEUILLE DUCROS 70G</v>
          </cell>
        </row>
        <row r="1128">
          <cell r="B1128" t="str">
            <v>ESTRAGON -S-</v>
          </cell>
        </row>
        <row r="1129">
          <cell r="B1129" t="str">
            <v>ESTRAGON -S- (FLAC.)</v>
          </cell>
        </row>
        <row r="1130">
          <cell r="B1130" t="str">
            <v>ESTURGEON</v>
          </cell>
        </row>
        <row r="1131">
          <cell r="B1131" t="str">
            <v>ESTURGEON -S-</v>
          </cell>
        </row>
        <row r="1132">
          <cell r="B1132" t="str">
            <v>ETORKI</v>
          </cell>
        </row>
        <row r="1133">
          <cell r="B1133" t="str">
            <v>ETRILLE -S-</v>
          </cell>
        </row>
        <row r="1134">
          <cell r="B1134" t="str">
            <v>EVENTAIL DE POIRE AU VIN ROUG</v>
          </cell>
        </row>
        <row r="1135">
          <cell r="B1135" t="str">
            <v>EXTRAIT DE CAFE 1L</v>
          </cell>
        </row>
        <row r="1136">
          <cell r="B1136" t="str">
            <v>EXTRAIT DE VANILLE 1L</v>
          </cell>
        </row>
        <row r="1137">
          <cell r="B1137" t="str">
            <v>FABULON</v>
          </cell>
        </row>
        <row r="1138">
          <cell r="B1138" t="str">
            <v>FAGOT DE HARICOT VERT ET POM</v>
          </cell>
        </row>
        <row r="1139">
          <cell r="B1139" t="str">
            <v>FARCE A GRATIN</v>
          </cell>
        </row>
        <row r="1140">
          <cell r="B1140" t="str">
            <v>FARCE A LAMBI -S-</v>
          </cell>
        </row>
        <row r="1141">
          <cell r="B1141" t="str">
            <v>FARCE A PATE</v>
          </cell>
        </row>
        <row r="1142">
          <cell r="B1142" t="str">
            <v>FARCE A QUENELLE</v>
          </cell>
        </row>
        <row r="1143">
          <cell r="B1143" t="str">
            <v>FARCE MENAGERE</v>
          </cell>
        </row>
        <row r="1144">
          <cell r="B1144" t="str">
            <v>FARCE MOUSSELINE</v>
          </cell>
        </row>
        <row r="1145">
          <cell r="B1145" t="str">
            <v>FARINE A TEMPURA (PQT 150 G)</v>
          </cell>
        </row>
        <row r="1146">
          <cell r="B1146" t="str">
            <v>FARINE COMPLETE 1KG</v>
          </cell>
        </row>
        <row r="1147">
          <cell r="B1147" t="str">
            <v>FARINE DE BANANE 500G</v>
          </cell>
        </row>
        <row r="1148">
          <cell r="B1148" t="str">
            <v>FARINE DE CHATAIGNES</v>
          </cell>
        </row>
        <row r="1149">
          <cell r="B1149" t="str">
            <v>FARINE DE FRUIT A PAIN 500GR</v>
          </cell>
        </row>
        <row r="1150">
          <cell r="B1150" t="str">
            <v>FARINE DE GRUAU</v>
          </cell>
        </row>
        <row r="1151">
          <cell r="B1151" t="str">
            <v>FARINE DE MAIS</v>
          </cell>
        </row>
        <row r="1152">
          <cell r="B1152" t="str">
            <v>FARINE DE MANIOC 500GR</v>
          </cell>
        </row>
        <row r="1153">
          <cell r="B1153" t="str">
            <v>FARINE DE PATATE DOUCE 500GR</v>
          </cell>
        </row>
        <row r="1154">
          <cell r="B1154" t="str">
            <v>FARINE DE POIS CHICHES</v>
          </cell>
        </row>
        <row r="1155">
          <cell r="B1155" t="str">
            <v>FARINE DE RIZ</v>
          </cell>
        </row>
        <row r="1156">
          <cell r="B1156" t="str">
            <v>FARINE DE SARRAZIN (BLE NOIR)</v>
          </cell>
        </row>
        <row r="1157">
          <cell r="B1157" t="str">
            <v>FARINE DICTAME</v>
          </cell>
        </row>
        <row r="1158">
          <cell r="B1158" t="str">
            <v>FARINE TYPE 45 1KG (FRANCINE)</v>
          </cell>
        </row>
        <row r="1159">
          <cell r="B1159" t="str">
            <v>FARINE TYPE 55 1KG (BOULANGERE)</v>
          </cell>
        </row>
        <row r="1160">
          <cell r="B1160" t="str">
            <v>FAUGERES CHATEAU DE SAUVANES</v>
          </cell>
        </row>
        <row r="1161">
          <cell r="B1161" t="str">
            <v>FAUX FILET 180G</v>
          </cell>
        </row>
        <row r="1162">
          <cell r="B1162" t="str">
            <v>FECULE DE POMME DE TERRE BTE 2</v>
          </cell>
        </row>
        <row r="1163">
          <cell r="B1163" t="str">
            <v>FENOUIL BRANCHES SECHE</v>
          </cell>
        </row>
        <row r="1164">
          <cell r="B1164" t="str">
            <v>FENOUIL BULBE</v>
          </cell>
        </row>
        <row r="1165">
          <cell r="B1165" t="str">
            <v>FENOUIL GRAINES</v>
          </cell>
        </row>
        <row r="1166">
          <cell r="B1166" t="str">
            <v>FENOUIL POUDRE</v>
          </cell>
        </row>
        <row r="1167">
          <cell r="B1167" t="str">
            <v>FERA</v>
          </cell>
        </row>
        <row r="1168">
          <cell r="B1168" t="str">
            <v>FERA -S-</v>
          </cell>
        </row>
        <row r="1169">
          <cell r="B1169" t="str">
            <v>FERMENT LACTIQUE</v>
          </cell>
        </row>
        <row r="1170">
          <cell r="B1170" t="str">
            <v>FEROCE D'AVOCAT</v>
          </cell>
        </row>
        <row r="1171">
          <cell r="B1171" t="str">
            <v>FETA</v>
          </cell>
        </row>
        <row r="1172">
          <cell r="B1172" t="str">
            <v>FETTUCCINI</v>
          </cell>
        </row>
        <row r="1173">
          <cell r="B1173" t="str">
            <v>FEUIILETAGE ROND</v>
          </cell>
        </row>
        <row r="1174">
          <cell r="B1174" t="str">
            <v>FEUILLE DE BETTE</v>
          </cell>
        </row>
        <row r="1175">
          <cell r="B1175" t="str">
            <v>FEUILLE DE BRICK X10 (170 G)</v>
          </cell>
        </row>
        <row r="1176">
          <cell r="B1176" t="str">
            <v>FEUILLE DE CHENE (KG)</v>
          </cell>
        </row>
        <row r="1177">
          <cell r="B1177" t="str">
            <v>FEUILLE DE CURRY</v>
          </cell>
        </row>
        <row r="1178">
          <cell r="B1178" t="str">
            <v>FEUILLE DE NORI (ALGUES SECHEE</v>
          </cell>
        </row>
        <row r="1179">
          <cell r="B1179" t="str">
            <v>FEUILLE DE SIGUINE</v>
          </cell>
        </row>
        <row r="1180">
          <cell r="B1180" t="str">
            <v>FEUILLES AZYMES</v>
          </cell>
        </row>
        <row r="1181">
          <cell r="B1181" t="str">
            <v>FEUILLES DE BOIS D'INDE</v>
          </cell>
        </row>
        <row r="1182">
          <cell r="B1182" t="str">
            <v>FEUILLES DE MADERE (KALALOU)</v>
          </cell>
        </row>
        <row r="1183">
          <cell r="B1183" t="str">
            <v>FEUILLETAGE BLOC 200G</v>
          </cell>
        </row>
        <row r="1184">
          <cell r="B1184" t="str">
            <v>FEUILLETE FROMAGE (BASE)</v>
          </cell>
        </row>
        <row r="1185">
          <cell r="B1185" t="str">
            <v>FEVES</v>
          </cell>
        </row>
        <row r="1186">
          <cell r="B1186" t="str">
            <v>FEVES DES ROIS FAIENCE NATIVITE</v>
          </cell>
        </row>
        <row r="1187">
          <cell r="B1187" t="str">
            <v>FEVES DES ROIS PLASTIQUE (144)</v>
          </cell>
        </row>
        <row r="1188">
          <cell r="B1188" t="str">
            <v>FEVES DES ROIS SANTONS CERAMIQ</v>
          </cell>
        </row>
        <row r="1189">
          <cell r="B1189" t="str">
            <v>FEVES -S-</v>
          </cell>
        </row>
        <row r="1190">
          <cell r="B1190" t="str">
            <v>FICELLE A BRIDER</v>
          </cell>
        </row>
        <row r="1191">
          <cell r="B1191" t="str">
            <v>FIGUES</v>
          </cell>
        </row>
        <row r="1192">
          <cell r="B1192" t="str">
            <v>FIGUES CONFITS 2KG</v>
          </cell>
        </row>
        <row r="1193">
          <cell r="B1193" t="str">
            <v>FIGUES NOIRES</v>
          </cell>
        </row>
        <row r="1194">
          <cell r="B1194" t="str">
            <v>FIGUES SECHEES 500GR</v>
          </cell>
        </row>
        <row r="1195">
          <cell r="B1195" t="str">
            <v>FILET ANCHOIS B.4/4 PROREST</v>
          </cell>
        </row>
        <row r="1196">
          <cell r="B1196" t="str">
            <v>FILET D'AGNEAU (PIECE DE 1 KG)</v>
          </cell>
        </row>
        <row r="1197">
          <cell r="B1197" t="str">
            <v>FILET D'AGNEAU SURG (PIECE 1 KG)</v>
          </cell>
        </row>
        <row r="1198">
          <cell r="B1198" t="str">
            <v>FILET DE BICHE -S-</v>
          </cell>
        </row>
        <row r="1199">
          <cell r="B1199" t="str">
            <v>FILET DE BOEUF FRAIS</v>
          </cell>
        </row>
        <row r="1200">
          <cell r="B1200" t="str">
            <v>FILET DE BOEUF ROTI POMMES GA</v>
          </cell>
        </row>
        <row r="1201">
          <cell r="B1201" t="str">
            <v>FILET DE BOEUF SURG</v>
          </cell>
        </row>
        <row r="1202">
          <cell r="B1202" t="str">
            <v>FILET DE CABILLAUD</v>
          </cell>
        </row>
        <row r="1203">
          <cell r="B1203" t="str">
            <v>FILET DE CABILLAUD SURG 1KG</v>
          </cell>
        </row>
        <row r="1204">
          <cell r="B1204" t="str">
            <v>FILET DE CERF -S-</v>
          </cell>
        </row>
        <row r="1205">
          <cell r="B1205" t="str">
            <v>FILET DE DINDE</v>
          </cell>
        </row>
        <row r="1206">
          <cell r="B1206" t="str">
            <v>FILET DE DINDE (PIECE DE 600G)</v>
          </cell>
        </row>
        <row r="1207">
          <cell r="B1207" t="str">
            <v>FILET DE DINDE SURG</v>
          </cell>
        </row>
        <row r="1208">
          <cell r="B1208" t="str">
            <v>FILET DE DINDE SURG (PIECE 600G)</v>
          </cell>
        </row>
        <row r="1209">
          <cell r="B1209" t="str">
            <v>FILET DE DORADE 1KG -S-</v>
          </cell>
        </row>
        <row r="1210">
          <cell r="B1210" t="str">
            <v>FILET DE DORADE FRAIS</v>
          </cell>
        </row>
        <row r="1211">
          <cell r="B1211" t="str">
            <v>FILET DE DORADE FUME -S-</v>
          </cell>
        </row>
        <row r="1212">
          <cell r="B1212" t="str">
            <v>FILET DE LIEU</v>
          </cell>
        </row>
        <row r="1213">
          <cell r="B1213" t="str">
            <v>FILET DE LIEU SURG</v>
          </cell>
        </row>
        <row r="1214">
          <cell r="B1214" t="str">
            <v>FILET DE MARLIN FRAIS</v>
          </cell>
        </row>
        <row r="1215">
          <cell r="B1215" t="str">
            <v>FILET DE MARLIN FUME -S-</v>
          </cell>
        </row>
        <row r="1216">
          <cell r="B1216" t="str">
            <v>FILET DE MARLIN SURG</v>
          </cell>
        </row>
        <row r="1217">
          <cell r="B1217" t="str">
            <v>FILET DE MERLAN SURG</v>
          </cell>
        </row>
        <row r="1218">
          <cell r="B1218" t="str">
            <v>FILET DE MEROU SURG</v>
          </cell>
        </row>
        <row r="1219">
          <cell r="B1219" t="str">
            <v>FILET DE MORUE S/VIDE</v>
          </cell>
        </row>
        <row r="1220">
          <cell r="B1220" t="str">
            <v>FILET DE PERCHE</v>
          </cell>
        </row>
        <row r="1221">
          <cell r="B1221" t="str">
            <v>FILET DE POULET (SUPREME)</v>
          </cell>
        </row>
        <row r="1222">
          <cell r="B1222" t="str">
            <v>FILET DE POULET SURG (SUPREME)</v>
          </cell>
        </row>
        <row r="1223">
          <cell r="B1223" t="str">
            <v>FILET DE ROUGET</v>
          </cell>
        </row>
        <row r="1224">
          <cell r="B1224" t="str">
            <v>FILET DE ROUGET SURG</v>
          </cell>
        </row>
        <row r="1225">
          <cell r="B1225" t="str">
            <v>FILET DE SAUMON CRU KETA -S-</v>
          </cell>
        </row>
        <row r="1226">
          <cell r="B1226" t="str">
            <v>FILET DE SAUMON FRAIS</v>
          </cell>
        </row>
        <row r="1227">
          <cell r="B1227" t="str">
            <v>FILET DE SOLE</v>
          </cell>
        </row>
        <row r="1228">
          <cell r="B1228" t="str">
            <v>FILET DE SOLE ROTI A L'EMULSIO</v>
          </cell>
        </row>
        <row r="1229">
          <cell r="B1229" t="str">
            <v>FILET DE SOLE SURG</v>
          </cell>
        </row>
        <row r="1230">
          <cell r="B1230" t="str">
            <v>FILET DE THAZARD</v>
          </cell>
        </row>
        <row r="1231">
          <cell r="B1231" t="str">
            <v>FILET DE THAZARD FUME -S-</v>
          </cell>
        </row>
        <row r="1232">
          <cell r="B1232" t="str">
            <v>FILET DE THAZARD SURG</v>
          </cell>
        </row>
        <row r="1233">
          <cell r="B1233" t="str">
            <v>FILET DE THON FRAIS</v>
          </cell>
        </row>
        <row r="1234">
          <cell r="B1234" t="str">
            <v>FILET DE THON FUME -S-</v>
          </cell>
        </row>
        <row r="1235">
          <cell r="B1235" t="str">
            <v>FILET DE THON SURG (2,5 KG)</v>
          </cell>
        </row>
        <row r="1236">
          <cell r="B1236" t="str">
            <v>FILET DE TRUITE DE MER -S-</v>
          </cell>
        </row>
        <row r="1237">
          <cell r="B1237" t="str">
            <v>FILET DE VIVANNEAU (PAVE) SURG.</v>
          </cell>
        </row>
        <row r="1238">
          <cell r="B1238" t="str">
            <v>FILET DE VIVANNEAU ENTIER -S-</v>
          </cell>
        </row>
        <row r="1239">
          <cell r="B1239" t="str">
            <v>FILET DE VIVANNEAU FRAIS</v>
          </cell>
        </row>
        <row r="1240">
          <cell r="B1240" t="str">
            <v>FILET D'ESPADON FRAIS</v>
          </cell>
        </row>
        <row r="1241">
          <cell r="B1241" t="str">
            <v>FILET D'ESPADON FUME -S-</v>
          </cell>
        </row>
        <row r="1242">
          <cell r="B1242" t="str">
            <v>FILET MIGNON CHAMPIGNON POM</v>
          </cell>
        </row>
        <row r="1243">
          <cell r="B1243" t="str">
            <v>FILET MIGNON DE PORC</v>
          </cell>
        </row>
        <row r="1244">
          <cell r="B1244" t="str">
            <v>FILET MIGNON DE PORC SURG</v>
          </cell>
        </row>
        <row r="1245">
          <cell r="B1245" t="str">
            <v>FILET MIGNON DE VEAU</v>
          </cell>
        </row>
        <row r="1246">
          <cell r="B1246" t="str">
            <v>FILET MIGNON DE VEAU SURG</v>
          </cell>
        </row>
        <row r="1247">
          <cell r="B1247" t="str">
            <v>FILET MIGNON VEAU FARCI CHEVR</v>
          </cell>
        </row>
        <row r="1248">
          <cell r="B1248" t="str">
            <v>FILET SAUMON FUME TRANCHE SUR</v>
          </cell>
        </row>
        <row r="1249">
          <cell r="B1249" t="str">
            <v>FILET VIVAN SCE PASSION GRATIN</v>
          </cell>
        </row>
        <row r="1250">
          <cell r="B1250" t="str">
            <v>FILETS DE SOLE BONNE FEMME</v>
          </cell>
        </row>
        <row r="1251">
          <cell r="B1251" t="str">
            <v>FILM ALIMENTAIRE (50CM)</v>
          </cell>
        </row>
        <row r="1252">
          <cell r="B1252" t="str">
            <v>FILM ALIMENTAIRE 300MXO,30</v>
          </cell>
        </row>
        <row r="1253">
          <cell r="B1253" t="str">
            <v>FILM ALIMENTAIRE 45 X 300M</v>
          </cell>
        </row>
        <row r="1254">
          <cell r="B1254" t="str">
            <v>FILM NON ALIMENTAIRE (50CM)</v>
          </cell>
        </row>
        <row r="1255">
          <cell r="B1255" t="str">
            <v>FITOU</v>
          </cell>
        </row>
        <row r="1256">
          <cell r="B1256" t="str">
            <v>FLAGEOLETS</v>
          </cell>
        </row>
        <row r="1257">
          <cell r="B1257" t="str">
            <v>FLAGEOLETS F. 5/1</v>
          </cell>
        </row>
        <row r="1258">
          <cell r="B1258" t="str">
            <v>FLAGEOLETS VERTS B.1/2</v>
          </cell>
        </row>
        <row r="1259">
          <cell r="B1259" t="str">
            <v>FLAGEOLETS VERTS B.1/8</v>
          </cell>
        </row>
        <row r="1260">
          <cell r="B1260" t="str">
            <v>FLAGEOLETS VERTS B.4/4</v>
          </cell>
        </row>
        <row r="1261">
          <cell r="B1261" t="str">
            <v>FLAGEOLETS VERTS FINS -S-</v>
          </cell>
        </row>
        <row r="1262">
          <cell r="B1262" t="str">
            <v>FLAMBER DESSERT</v>
          </cell>
        </row>
        <row r="1263">
          <cell r="B1263" t="str">
            <v>FLAMBER UNE VIANDE</v>
          </cell>
        </row>
        <row r="1264">
          <cell r="B1264" t="str">
            <v>FLAMICHE AUX POIREAUX</v>
          </cell>
        </row>
        <row r="1265">
          <cell r="B1265" t="str">
            <v>FLAN AU CARAMEL (ILE AU CARAM</v>
          </cell>
        </row>
        <row r="1266">
          <cell r="B1266" t="str">
            <v>FLAN CAROTTE BROCOLIS 70G -S-</v>
          </cell>
        </row>
        <row r="1267">
          <cell r="B1267" t="str">
            <v>FLAN DE CAROTTE AU CERFEUIL</v>
          </cell>
        </row>
        <row r="1268">
          <cell r="B1268" t="str">
            <v>FLAN DE CHAMPIGNONS</v>
          </cell>
        </row>
        <row r="1269">
          <cell r="B1269" t="str">
            <v>FLAN DE MOGETE</v>
          </cell>
        </row>
        <row r="1270">
          <cell r="B1270" t="str">
            <v>FLAN EPINARD</v>
          </cell>
        </row>
        <row r="1271">
          <cell r="B1271" t="str">
            <v>FLAN POISSON OUASSOUS RIZ MA</v>
          </cell>
        </row>
        <row r="1272">
          <cell r="B1272" t="str">
            <v>FLAUGNARDE AUX POMMES</v>
          </cell>
        </row>
        <row r="1273">
          <cell r="B1273" t="str">
            <v>FLETAN</v>
          </cell>
        </row>
        <row r="1274">
          <cell r="B1274" t="str">
            <v>FLETAN -S-</v>
          </cell>
        </row>
        <row r="1275">
          <cell r="B1275" t="str">
            <v>FLEUR DE SEL</v>
          </cell>
        </row>
        <row r="1276">
          <cell r="B1276" t="str">
            <v>FLEURS AZYMES</v>
          </cell>
        </row>
        <row r="1277">
          <cell r="B1277" t="str">
            <v>FLEURS DE CAPUCINE</v>
          </cell>
        </row>
        <row r="1278">
          <cell r="B1278" t="str">
            <v>FLEURS DE COURGETTE</v>
          </cell>
        </row>
        <row r="1279">
          <cell r="B1279" t="str">
            <v>FLEURS DE MOUTARDE</v>
          </cell>
        </row>
        <row r="1280">
          <cell r="B1280" t="str">
            <v>FLEURS LA BOURRACHE</v>
          </cell>
        </row>
        <row r="1281">
          <cell r="B1281" t="str">
            <v>FLEURS PENSEES</v>
          </cell>
        </row>
        <row r="1282">
          <cell r="B1282" t="str">
            <v>FLOC DE GASCOGNE</v>
          </cell>
        </row>
        <row r="1283">
          <cell r="B1283" t="str">
            <v>FLOCONS D'AVOINE</v>
          </cell>
        </row>
        <row r="1284">
          <cell r="B1284" t="str">
            <v>FOIE D'AGNEAU</v>
          </cell>
        </row>
        <row r="1285">
          <cell r="B1285" t="str">
            <v>FOIE D'AGNEAU -S-</v>
          </cell>
        </row>
        <row r="1286">
          <cell r="B1286" t="str">
            <v>FOIE DE BOEUF -S-</v>
          </cell>
        </row>
        <row r="1287">
          <cell r="B1287" t="str">
            <v>FOIE DE MORUE 121GR</v>
          </cell>
        </row>
        <row r="1288">
          <cell r="B1288" t="str">
            <v>FOIE DE PORC</v>
          </cell>
        </row>
        <row r="1289">
          <cell r="B1289" t="str">
            <v>FOIE DE PORC -S-</v>
          </cell>
        </row>
        <row r="1290">
          <cell r="B1290" t="str">
            <v>FOIE DE VEAU</v>
          </cell>
        </row>
        <row r="1291">
          <cell r="B1291" t="str">
            <v>FOIE DE VEAU -S-</v>
          </cell>
        </row>
        <row r="1292">
          <cell r="B1292" t="str">
            <v>FOIE DE VOLAILLE CRU</v>
          </cell>
        </row>
        <row r="1293">
          <cell r="B1293" t="str">
            <v>FOIE DE VOLAILLES CRU 450G SURG</v>
          </cell>
        </row>
        <row r="1294">
          <cell r="B1294" t="str">
            <v>FOIE GRAS CANARD CRU (500G/600G)</v>
          </cell>
        </row>
        <row r="1295">
          <cell r="B1295" t="str">
            <v>FOIE GRAS DE CANARD CUIT</v>
          </cell>
        </row>
        <row r="1296">
          <cell r="B1296" t="str">
            <v>FOIE GRAS D'OIE CRU</v>
          </cell>
        </row>
        <row r="1297">
          <cell r="B1297" t="str">
            <v>FOIE GRAS PECHE CARAMEL PAIN</v>
          </cell>
        </row>
        <row r="1298">
          <cell r="B1298" t="str">
            <v>FOND DE BOUCHEE A LA REINE X 36</v>
          </cell>
        </row>
        <row r="1299">
          <cell r="B1299" t="str">
            <v>FOND DE GIBIER 700GR</v>
          </cell>
        </row>
        <row r="1300">
          <cell r="B1300" t="str">
            <v>FOND DE TARTE PAG (A GARNIR)</v>
          </cell>
        </row>
        <row r="1301">
          <cell r="B1301" t="str">
            <v>FOND DE TARTE RONDE PAC (A CUI</v>
          </cell>
        </row>
        <row r="1302">
          <cell r="B1302" t="str">
            <v>FOND DE TARTE SUCRE 300G X 27CM</v>
          </cell>
        </row>
        <row r="1303">
          <cell r="B1303" t="str">
            <v>FOND DE TARTELETTE SALE</v>
          </cell>
        </row>
        <row r="1304">
          <cell r="B1304" t="str">
            <v>FOND DE TARTELETTE SUCREE 10.7</v>
          </cell>
        </row>
        <row r="1305">
          <cell r="B1305" t="str">
            <v>FONDANT 1KG</v>
          </cell>
        </row>
        <row r="1306">
          <cell r="B1306" t="str">
            <v>FONDS BLANC DE VEAU</v>
          </cell>
        </row>
        <row r="1307">
          <cell r="B1307" t="str">
            <v>FONDS BLANC DE VOLAILLE</v>
          </cell>
        </row>
        <row r="1308">
          <cell r="B1308" t="str">
            <v>FONDS BLANC DE VOLAILLE 600GR</v>
          </cell>
        </row>
        <row r="1309">
          <cell r="B1309" t="str">
            <v>FONDS BLANC VEAU LIE 800GR</v>
          </cell>
        </row>
        <row r="1310">
          <cell r="B1310" t="str">
            <v>FONDS BRUN CLAIR 800GR</v>
          </cell>
        </row>
        <row r="1311">
          <cell r="B1311" t="str">
            <v>FONDS BRUN DE GIBIER</v>
          </cell>
        </row>
        <row r="1312">
          <cell r="B1312" t="str">
            <v>FONDS BRUN DE VEAU</v>
          </cell>
        </row>
        <row r="1313">
          <cell r="B1313" t="str">
            <v>FONDS BRUN DE VOLAILLE</v>
          </cell>
        </row>
        <row r="1314">
          <cell r="B1314" t="str">
            <v>FONDS BRUN LIE 1/2 GLACE</v>
          </cell>
        </row>
        <row r="1315">
          <cell r="B1315" t="str">
            <v>FONDS BRUN LIE 600G</v>
          </cell>
        </row>
        <row r="1316">
          <cell r="B1316" t="str">
            <v>FONDS BRUN LIE DE VOLAILLE</v>
          </cell>
        </row>
        <row r="1317">
          <cell r="B1317" t="str">
            <v>FONDS DE VEAU LIE 410GR</v>
          </cell>
        </row>
        <row r="1318">
          <cell r="B1318" t="str">
            <v>FORET NOIRE</v>
          </cell>
        </row>
        <row r="1319">
          <cell r="B1319" t="str">
            <v>FOURCHETTE PLASTIQUE (100)</v>
          </cell>
        </row>
        <row r="1320">
          <cell r="B1320" t="str">
            <v>FOURME D'AMBERT 125GR</v>
          </cell>
        </row>
        <row r="1321">
          <cell r="B1321" t="str">
            <v>FRAISE AU SIROP</v>
          </cell>
        </row>
        <row r="1322">
          <cell r="B1322" t="str">
            <v>FRAISE DE VEAU</v>
          </cell>
        </row>
        <row r="1323">
          <cell r="B1323" t="str">
            <v>FRAISE DE VEAU -S-</v>
          </cell>
        </row>
        <row r="1324">
          <cell r="B1324" t="str">
            <v>FRAISE EN BARQUETTE 250GR</v>
          </cell>
        </row>
        <row r="1325">
          <cell r="B1325" t="str">
            <v>FRAISE ENTIERE 1KG -S-</v>
          </cell>
        </row>
        <row r="1326">
          <cell r="B1326" t="str">
            <v>FRAMBOISE EN BARQUETTE 250GR</v>
          </cell>
        </row>
        <row r="1327">
          <cell r="B1327" t="str">
            <v>FRAMBOISE SURG</v>
          </cell>
        </row>
        <row r="1328">
          <cell r="B1328" t="str">
            <v>FRAMBOISES AU SIROP</v>
          </cell>
        </row>
        <row r="1329">
          <cell r="B1329" t="str">
            <v>FRANCE SPECIAL RASANT R40</v>
          </cell>
        </row>
        <row r="1330">
          <cell r="B1330" t="str">
            <v>FRESSURE DE VEAU -S-</v>
          </cell>
        </row>
        <row r="1331">
          <cell r="B1331" t="str">
            <v>FRESSURE VEAU</v>
          </cell>
        </row>
        <row r="1332">
          <cell r="B1332" t="str">
            <v>FRIAND A LA TAPENADE</v>
          </cell>
        </row>
        <row r="1333">
          <cell r="B1333" t="str">
            <v>FRIAND DE CERDO</v>
          </cell>
        </row>
        <row r="1334">
          <cell r="B1334" t="str">
            <v>FRICADELLE COMPOTEE DE CHOU</v>
          </cell>
        </row>
        <row r="1335">
          <cell r="B1335" t="str">
            <v>FRICASSE D'ENCORNETS AU BALS</v>
          </cell>
        </row>
        <row r="1336">
          <cell r="B1336" t="str">
            <v>FRICASSEE DE LAMBIS</v>
          </cell>
        </row>
        <row r="1337">
          <cell r="B1337" t="str">
            <v>FRICASSEE DE VOLAILLE A L'ANAN</v>
          </cell>
        </row>
        <row r="1338">
          <cell r="B1338" t="str">
            <v>FRICASSEE DE VOLAILLE A L'ANCI</v>
          </cell>
        </row>
        <row r="1339">
          <cell r="B1339" t="str">
            <v>FRICASSEE DE VOLAILLE FOND D'</v>
          </cell>
        </row>
        <row r="1340">
          <cell r="B1340" t="str">
            <v>FRIRE (POISSONS)</v>
          </cell>
        </row>
        <row r="1341">
          <cell r="B1341" t="str">
            <v>FRISEE (KG)</v>
          </cell>
        </row>
        <row r="1342">
          <cell r="B1342" t="str">
            <v>FRISEE (PIECE)</v>
          </cell>
        </row>
        <row r="1343">
          <cell r="B1343" t="str">
            <v>FRITE D'IGNAME</v>
          </cell>
        </row>
        <row r="1344">
          <cell r="B1344" t="str">
            <v>FROMAGE BLANC FRAIS</v>
          </cell>
        </row>
        <row r="1345">
          <cell r="B1345" t="str">
            <v>FROMAGE KIRI</v>
          </cell>
        </row>
        <row r="1346">
          <cell r="B1346" t="str">
            <v>FRUIT A PAIN</v>
          </cell>
        </row>
        <row r="1347">
          <cell r="B1347" t="str">
            <v>FRUITS CONFITS CUBES 1KG</v>
          </cell>
        </row>
        <row r="1348">
          <cell r="B1348" t="str">
            <v>FUMET DE CRUSTACES 750GR</v>
          </cell>
        </row>
        <row r="1349">
          <cell r="B1349" t="str">
            <v>FUMET DE GIBIER 700GR</v>
          </cell>
        </row>
        <row r="1350">
          <cell r="B1350" t="str">
            <v>FUMET DE POISSON 900GR</v>
          </cell>
        </row>
        <row r="1351">
          <cell r="B1351" t="str">
            <v>FUMET DE POISSON VIN BLANC</v>
          </cell>
        </row>
        <row r="1352">
          <cell r="B1352" t="str">
            <v>FUMET DE POISSON VIN ROUGE</v>
          </cell>
        </row>
        <row r="1353">
          <cell r="B1353" t="str">
            <v>GAILLAC BLANC</v>
          </cell>
        </row>
        <row r="1354">
          <cell r="B1354" t="str">
            <v>GALETTE A CUIRE 10 PARTS</v>
          </cell>
        </row>
        <row r="1355">
          <cell r="B1355" t="str">
            <v>GALETTE DE CAROTTES SURGELES</v>
          </cell>
        </row>
        <row r="1356">
          <cell r="B1356" t="str">
            <v>GALETTE DE MANIOC</v>
          </cell>
        </row>
        <row r="1357">
          <cell r="B1357" t="str">
            <v>GALETTE DE NIORT</v>
          </cell>
        </row>
        <row r="1358">
          <cell r="B1358" t="str">
            <v>GALETTE DE RIZ SOUFFLE</v>
          </cell>
        </row>
        <row r="1359">
          <cell r="B1359" t="str">
            <v>GALETTE RIZ 16 CM (PQT 454 G/40 F.)</v>
          </cell>
        </row>
        <row r="1360">
          <cell r="B1360" t="str">
            <v>GALETTES DES ROIS 24CM (CARTON</v>
          </cell>
        </row>
        <row r="1361">
          <cell r="B1361" t="str">
            <v>GALETTES DES ROIS 28CM (CARTON</v>
          </cell>
        </row>
        <row r="1362">
          <cell r="B1362" t="str">
            <v>GALETTES DES ROIS 700GR (CARTO</v>
          </cell>
        </row>
        <row r="1363">
          <cell r="B1363" t="str">
            <v>GAMAY DE TOURAINE</v>
          </cell>
        </row>
        <row r="1364">
          <cell r="B1364" t="str">
            <v>GANT A USAGE UNIQUE LATEX XL 5</v>
          </cell>
        </row>
        <row r="1365">
          <cell r="B1365" t="str">
            <v>GANT A USAGE UNIQUE VINYL XL 50</v>
          </cell>
        </row>
        <row r="1366">
          <cell r="B1366" t="str">
            <v>GANT DE MENAGE LATEX ROSE T8-8</v>
          </cell>
        </row>
        <row r="1367">
          <cell r="B1367" t="str">
            <v>GARAM MASSALA (MELAGE D'EPICE</v>
          </cell>
        </row>
        <row r="1368">
          <cell r="B1368" t="str">
            <v>GARDIANNE DE TAUREAUX</v>
          </cell>
        </row>
        <row r="1369">
          <cell r="B1369" t="str">
            <v>GARNITURE A L'ANCIENNE</v>
          </cell>
        </row>
        <row r="1370">
          <cell r="B1370" t="str">
            <v>GARNITURE AMBASSADEUR</v>
          </cell>
        </row>
        <row r="1371">
          <cell r="B1371" t="str">
            <v>GARNITURE AMERICAINE</v>
          </cell>
        </row>
        <row r="1372">
          <cell r="B1372" t="str">
            <v>GARNITURE BOITELLE</v>
          </cell>
        </row>
        <row r="1373">
          <cell r="B1373" t="str">
            <v>GARNITURE BOLOGNAISE</v>
          </cell>
        </row>
        <row r="1374">
          <cell r="B1374" t="str">
            <v>GARNITURE BONNE FEMME</v>
          </cell>
        </row>
        <row r="1375">
          <cell r="B1375" t="str">
            <v>GARNITURE BOUGEOISE</v>
          </cell>
        </row>
        <row r="1376">
          <cell r="B1376" t="str">
            <v>GARNITURE BOURGUIGNONNE</v>
          </cell>
        </row>
        <row r="1377">
          <cell r="B1377" t="str">
            <v>GARNITURE CANCALAISE</v>
          </cell>
        </row>
        <row r="1378">
          <cell r="B1378" t="str">
            <v>GARNITURE CHATELAINE</v>
          </cell>
        </row>
        <row r="1379">
          <cell r="B1379" t="str">
            <v>GARNITURE CHOISY</v>
          </cell>
        </row>
        <row r="1380">
          <cell r="B1380" t="str">
            <v>GARNITURE DIEPPOISE</v>
          </cell>
        </row>
        <row r="1381">
          <cell r="B1381" t="str">
            <v>GARNITURE DORIA</v>
          </cell>
        </row>
        <row r="1382">
          <cell r="B1382" t="str">
            <v>GARNITURE DUROC</v>
          </cell>
        </row>
        <row r="1383">
          <cell r="B1383" t="str">
            <v>GARNITURE FLORENTINE</v>
          </cell>
        </row>
        <row r="1384">
          <cell r="B1384" t="str">
            <v>GARNITURE GRAND MERE</v>
          </cell>
        </row>
        <row r="1385">
          <cell r="B1385" t="str">
            <v>GARNITURE GRENOBLOISE</v>
          </cell>
        </row>
        <row r="1386">
          <cell r="B1386" t="str">
            <v>GARNITURE MARENGO (ET RAGOU</v>
          </cell>
        </row>
        <row r="1387">
          <cell r="B1387" t="str">
            <v>GARNITURE MASCOTTE</v>
          </cell>
        </row>
        <row r="1388">
          <cell r="B1388" t="str">
            <v>GARNITURE MILANAISE</v>
          </cell>
        </row>
        <row r="1389">
          <cell r="B1389" t="str">
            <v>GARNITURE POLIGNAC</v>
          </cell>
        </row>
        <row r="1390">
          <cell r="B1390" t="str">
            <v>GARNITURE POUR TARTE DE POIS</v>
          </cell>
        </row>
        <row r="1391">
          <cell r="B1391" t="str">
            <v>GARNITURE PRIMEUR 5/1</v>
          </cell>
        </row>
        <row r="1392">
          <cell r="B1392" t="str">
            <v>GARNITURE PRINTANIER(E)</v>
          </cell>
        </row>
        <row r="1393">
          <cell r="B1393" t="str">
            <v>GARNITURE PROVENCALE</v>
          </cell>
        </row>
        <row r="1394">
          <cell r="B1394" t="str">
            <v>GARNITURE PROVENCALE (POUR</v>
          </cell>
        </row>
        <row r="1395">
          <cell r="B1395" t="str">
            <v>GARNITURE VIENNOISE</v>
          </cell>
        </row>
        <row r="1396">
          <cell r="B1396" t="str">
            <v>GASPACHO ANDALOU</v>
          </cell>
        </row>
        <row r="1397">
          <cell r="B1397" t="str">
            <v>GATEAU AUX POMMES</v>
          </cell>
        </row>
        <row r="1398">
          <cell r="B1398" t="str">
            <v>GATEAUX SECS</v>
          </cell>
        </row>
        <row r="1399">
          <cell r="B1399" t="str">
            <v>GEL BAIN DOUCHE COMPLIMENT</v>
          </cell>
        </row>
        <row r="1400">
          <cell r="B1400" t="str">
            <v>GEL DOUCHE VERVEINE 35 ML</v>
          </cell>
        </row>
        <row r="1401">
          <cell r="B1401" t="str">
            <v>GEL FIRESTAR 4KG</v>
          </cell>
        </row>
        <row r="1402">
          <cell r="B1402" t="str">
            <v>GEL FIRESTAR BTE 200GRS</v>
          </cell>
        </row>
        <row r="1403">
          <cell r="B1403" t="str">
            <v>GELATINE EN FEUILLES (2,5GR)</v>
          </cell>
        </row>
        <row r="1404">
          <cell r="B1404" t="str">
            <v>GELATINE EN POUDRE 1KG</v>
          </cell>
        </row>
        <row r="1405">
          <cell r="B1405" t="str">
            <v>GELEE AU MADERE MAGGI</v>
          </cell>
        </row>
        <row r="1406">
          <cell r="B1406" t="str">
            <v>GELEE BASE POISSON</v>
          </cell>
        </row>
        <row r="1407">
          <cell r="B1407" t="str">
            <v>GELEE BASE VIANDE</v>
          </cell>
        </row>
        <row r="1408">
          <cell r="B1408" t="str">
            <v>GELEE BAVAROIS A FROID 3KG</v>
          </cell>
        </row>
        <row r="1409">
          <cell r="B1409" t="str">
            <v>GELEE CLAIRE 1KG</v>
          </cell>
        </row>
        <row r="1410">
          <cell r="B1410" t="str">
            <v>GELEE DE CASSIS</v>
          </cell>
        </row>
        <row r="1411">
          <cell r="B1411" t="str">
            <v>GELEE DE FRAMBOISES</v>
          </cell>
        </row>
        <row r="1412">
          <cell r="B1412" t="str">
            <v>GELEE DE GOYAVE</v>
          </cell>
        </row>
        <row r="1413">
          <cell r="B1413" t="str">
            <v>GELEE DE GROSEILLES (POT 370G)</v>
          </cell>
        </row>
        <row r="1414">
          <cell r="B1414" t="str">
            <v>GELEE DESSERT 2KG</v>
          </cell>
        </row>
        <row r="1415">
          <cell r="B1415" t="str">
            <v>GELEE DESSERT 5KG</v>
          </cell>
        </row>
        <row r="1416">
          <cell r="B1416" t="str">
            <v>GELEE ROYALE 10GR</v>
          </cell>
        </row>
        <row r="1417">
          <cell r="B1417" t="str">
            <v>GENIEVRE</v>
          </cell>
        </row>
        <row r="1418">
          <cell r="B1418" t="str">
            <v>GENIEVRE BAIES 300G</v>
          </cell>
        </row>
        <row r="1419">
          <cell r="B1419" t="str">
            <v>GENOISE CARREE</v>
          </cell>
        </row>
        <row r="1420">
          <cell r="B1420" t="str">
            <v>GENOISE RECTANGULAIRE</v>
          </cell>
        </row>
        <row r="1421">
          <cell r="B1421" t="str">
            <v>GENOISE RONDE 230GR</v>
          </cell>
        </row>
        <row r="1422">
          <cell r="B1422" t="str">
            <v>GENTIANE</v>
          </cell>
        </row>
        <row r="1423">
          <cell r="B1423" t="str">
            <v>GESIERS CONFITS (B.800G)</v>
          </cell>
        </row>
        <row r="1424">
          <cell r="B1424" t="str">
            <v>GET 27 (LIQUEUR MENTHE VERTE)</v>
          </cell>
        </row>
        <row r="1425">
          <cell r="B1425" t="str">
            <v>GET 31 (LIQUEUR MENTHE BLANCH</v>
          </cell>
        </row>
        <row r="1426">
          <cell r="B1426" t="str">
            <v>GEWURZTRAMINER BESTHEIM 75CL</v>
          </cell>
        </row>
        <row r="1427">
          <cell r="B1427" t="str">
            <v>GHEE (BEURRE FONDU)</v>
          </cell>
        </row>
        <row r="1428">
          <cell r="B1428" t="str">
            <v>GIGONDAS ROUGE</v>
          </cell>
        </row>
        <row r="1429">
          <cell r="B1429" t="str">
            <v>GIGOT D'AGNEAU</v>
          </cell>
        </row>
        <row r="1430">
          <cell r="B1430" t="str">
            <v>GIGOT D'AGNEAU RACCOURCI A/O</v>
          </cell>
        </row>
        <row r="1431">
          <cell r="B1431" t="str">
            <v>GIGOT D'AGNEAU RACCOURCI -S-</v>
          </cell>
        </row>
        <row r="1432">
          <cell r="B1432" t="str">
            <v>GIGOT D'AGNEAU ROTI</v>
          </cell>
        </row>
        <row r="1433">
          <cell r="B1433" t="str">
            <v>GIGOT D'AGNEAU S/OS SURG</v>
          </cell>
        </row>
        <row r="1434">
          <cell r="B1434" t="str">
            <v>GIGOT DE MOUTON -S-</v>
          </cell>
        </row>
        <row r="1435">
          <cell r="B1435" t="str">
            <v>GIN BEEFEATER</v>
          </cell>
        </row>
        <row r="1436">
          <cell r="B1436" t="str">
            <v>GIN BODSFORD'538° 70CL</v>
          </cell>
        </row>
        <row r="1437">
          <cell r="B1437" t="str">
            <v>GIN BOMBAY SAPHI 40° 70CL</v>
          </cell>
        </row>
        <row r="1438">
          <cell r="B1438" t="str">
            <v>GINGEMBRE</v>
          </cell>
        </row>
        <row r="1439">
          <cell r="B1439" t="str">
            <v>GINGEMBRE (POUDRE)</v>
          </cell>
        </row>
        <row r="1440">
          <cell r="B1440" t="str">
            <v>GINGEMBRE AU VINAIGRE (PR SUSH</v>
          </cell>
        </row>
        <row r="1441">
          <cell r="B1441" t="str">
            <v>GINGEMBRE CONFIT (PQT 150 G)</v>
          </cell>
        </row>
        <row r="1442">
          <cell r="B1442" t="str">
            <v>GINGEMBRE SECHE&amp;CONFIT 1KG</v>
          </cell>
        </row>
        <row r="1443">
          <cell r="B1443" t="str">
            <v>GINGER WINE</v>
          </cell>
        </row>
        <row r="1444">
          <cell r="B1444" t="str">
            <v>GIROFLE CLOUS</v>
          </cell>
        </row>
        <row r="1445">
          <cell r="B1445" t="str">
            <v>GIROFLE MOULU</v>
          </cell>
        </row>
        <row r="1446">
          <cell r="B1446" t="str">
            <v>GIROMON</v>
          </cell>
        </row>
        <row r="1447">
          <cell r="B1447" t="str">
            <v>GIROMONADE</v>
          </cell>
        </row>
        <row r="1448">
          <cell r="B1448" t="str">
            <v>GITE A LA NOIX</v>
          </cell>
        </row>
        <row r="1449">
          <cell r="B1449" t="str">
            <v>GITE A LA NOIX -S-</v>
          </cell>
        </row>
        <row r="1450">
          <cell r="B1450" t="str">
            <v>GLACE CAFE</v>
          </cell>
        </row>
        <row r="1451">
          <cell r="B1451" t="str">
            <v>GLACE CHOCOLAT CLASSIC 1L</v>
          </cell>
        </row>
        <row r="1452">
          <cell r="B1452" t="str">
            <v>GLACE CITRON VERT 2,5 L</v>
          </cell>
        </row>
        <row r="1453">
          <cell r="B1453" t="str">
            <v>GLACE COCO GINGEMBRE</v>
          </cell>
        </row>
        <row r="1454">
          <cell r="B1454" t="str">
            <v>GLACE MENTHE CHOCOLAT</v>
          </cell>
        </row>
        <row r="1455">
          <cell r="B1455" t="str">
            <v>GLACE NOIX DE COCO 2,5 L</v>
          </cell>
        </row>
        <row r="1456">
          <cell r="B1456" t="str">
            <v>GLACE PETIT POT COCO 9CLX20</v>
          </cell>
        </row>
        <row r="1457">
          <cell r="B1457" t="str">
            <v>GLACE PETIT POT FRAISE</v>
          </cell>
        </row>
        <row r="1458">
          <cell r="B1458" t="str">
            <v>GLACE PETIT POT VANILLE/CHOCO</v>
          </cell>
        </row>
        <row r="1459">
          <cell r="B1459" t="str">
            <v>GLACE PETIT POT VANILLE/PISTAC</v>
          </cell>
        </row>
        <row r="1460">
          <cell r="B1460" t="str">
            <v>GLACE PISTACHE 1L</v>
          </cell>
        </row>
        <row r="1461">
          <cell r="B1461" t="str">
            <v>GLACE RHUM RAISINS 2,5 L</v>
          </cell>
        </row>
        <row r="1462">
          <cell r="B1462" t="str">
            <v>GLACE SELECTION FRAISE 2,5 L</v>
          </cell>
        </row>
        <row r="1463">
          <cell r="B1463" t="str">
            <v>GLACE VANILLE CLASSIC 1L</v>
          </cell>
        </row>
        <row r="1464">
          <cell r="B1464" t="str">
            <v>GLACONS (SACHET 5KG)</v>
          </cell>
        </row>
        <row r="1465">
          <cell r="B1465" t="str">
            <v>GLACONS (SACHET DE 3KG)</v>
          </cell>
        </row>
        <row r="1466">
          <cell r="B1466" t="str">
            <v>GLACONS 6KG (5KG + 1KG GRATUIT)</v>
          </cell>
        </row>
        <row r="1467">
          <cell r="B1467" t="str">
            <v>GLUCOSE 1KG</v>
          </cell>
        </row>
        <row r="1468">
          <cell r="B1468" t="str">
            <v>GNOCCHI AU GORGONZOLA</v>
          </cell>
        </row>
        <row r="1469">
          <cell r="B1469" t="str">
            <v>GNOCCHI PARISIENNE</v>
          </cell>
        </row>
        <row r="1470">
          <cell r="B1470" t="str">
            <v>GNOCCHI POLENTA</v>
          </cell>
        </row>
        <row r="1471">
          <cell r="B1471" t="str">
            <v>GNOCCHI ROMAINE</v>
          </cell>
        </row>
        <row r="1472">
          <cell r="B1472" t="str">
            <v>GOBELET ISLANDE 22 CL</v>
          </cell>
        </row>
        <row r="1473">
          <cell r="B1473" t="str">
            <v>GOBELET ISLANDE 30 CL</v>
          </cell>
        </row>
        <row r="1474">
          <cell r="B1474" t="str">
            <v>GOBELET PLASTIQUE 35CL TPT PP/5</v>
          </cell>
        </row>
        <row r="1475">
          <cell r="B1475" t="str">
            <v>GOBELET PLASTIQUE BLANC 20CL X</v>
          </cell>
        </row>
        <row r="1476">
          <cell r="B1476" t="str">
            <v>GOBELET PLASTIQUE BLEU (100)</v>
          </cell>
        </row>
        <row r="1477">
          <cell r="B1477" t="str">
            <v>GOBELET PLASTIQUE CRISTAL 25CL</v>
          </cell>
        </row>
        <row r="1478">
          <cell r="B1478" t="str">
            <v>GOBELET PLASTIQUE ROUGE (100)</v>
          </cell>
        </row>
        <row r="1479">
          <cell r="B1479" t="str">
            <v>GOBELET PLASTIQUE VERT (100)</v>
          </cell>
        </row>
        <row r="1480">
          <cell r="B1480" t="str">
            <v>GOMBOS</v>
          </cell>
        </row>
        <row r="1481">
          <cell r="B1481" t="str">
            <v>GOMME ARABIQUE</v>
          </cell>
        </row>
        <row r="1482">
          <cell r="B1482" t="str">
            <v>GORGE DE PORC</v>
          </cell>
        </row>
        <row r="1483">
          <cell r="B1483" t="str">
            <v>GORGE DE PORC -S-</v>
          </cell>
        </row>
        <row r="1484">
          <cell r="B1484" t="str">
            <v>GORGONZOLA</v>
          </cell>
        </row>
        <row r="1485">
          <cell r="B1485" t="str">
            <v>GOUDA</v>
          </cell>
        </row>
        <row r="1486">
          <cell r="B1486" t="str">
            <v>GOUJONNETTE DE VIVANNEAU SC</v>
          </cell>
        </row>
        <row r="1487">
          <cell r="B1487" t="str">
            <v>GOURDE</v>
          </cell>
        </row>
        <row r="1488">
          <cell r="B1488" t="str">
            <v>GOYAVE</v>
          </cell>
        </row>
        <row r="1489">
          <cell r="B1489" t="str">
            <v>GRAINES A ROUSSIR</v>
          </cell>
        </row>
        <row r="1490">
          <cell r="B1490" t="str">
            <v>GRAINES DE MOUTARDE</v>
          </cell>
        </row>
        <row r="1491">
          <cell r="B1491" t="str">
            <v>GRAINES DE PAVOT BLEU 1KG</v>
          </cell>
        </row>
        <row r="1492">
          <cell r="B1492" t="str">
            <v>GRAINES DE SESAME (PQT 1 KG)</v>
          </cell>
        </row>
        <row r="1493">
          <cell r="B1493" t="str">
            <v>GRAINES DE SESAME DORE</v>
          </cell>
        </row>
        <row r="1494">
          <cell r="B1494" t="str">
            <v>GRAINS DE CAFE CHOCOLAT NOIR 1</v>
          </cell>
        </row>
        <row r="1495">
          <cell r="B1495" t="str">
            <v>GRAINS MIMOSA BLEU</v>
          </cell>
        </row>
        <row r="1496">
          <cell r="B1496" t="str">
            <v>GRAINS MIMOSA JAUNE</v>
          </cell>
        </row>
        <row r="1497">
          <cell r="B1497" t="str">
            <v>GRAINS MIMOSA ROSE</v>
          </cell>
        </row>
        <row r="1498">
          <cell r="B1498" t="str">
            <v>GRAISSE DE CANARD</v>
          </cell>
        </row>
        <row r="1499">
          <cell r="B1499" t="str">
            <v>GRAISSE D'OIE B.5/1</v>
          </cell>
        </row>
        <row r="1500">
          <cell r="B1500" t="str">
            <v>GRANA PADANO</v>
          </cell>
        </row>
        <row r="1501">
          <cell r="B1501" t="str">
            <v>GRAND MARNIER JAUNE</v>
          </cell>
        </row>
        <row r="1502">
          <cell r="B1502" t="str">
            <v>GRAND MARNIER ROUGE 70CL</v>
          </cell>
        </row>
        <row r="1503">
          <cell r="B1503" t="str">
            <v>GRANDE GUEULE (VIDE, ECAILLE)</v>
          </cell>
        </row>
        <row r="1504">
          <cell r="B1504" t="str">
            <v>GRAPPA</v>
          </cell>
        </row>
        <row r="1505">
          <cell r="B1505" t="str">
            <v>GRATIN DE CHRISTOPHINE</v>
          </cell>
        </row>
        <row r="1506">
          <cell r="B1506" t="str">
            <v>GRATIN DE GIROMON</v>
          </cell>
        </row>
        <row r="1507">
          <cell r="B1507" t="str">
            <v>GRATIN DE LEGUME (BASE DAUPHI</v>
          </cell>
        </row>
        <row r="1508">
          <cell r="B1508" t="str">
            <v>GRATINEE A L'OIGNON</v>
          </cell>
        </row>
        <row r="1509">
          <cell r="B1509" t="str">
            <v>GRAVELAX CREME AIGRE - BLINIS</v>
          </cell>
        </row>
        <row r="1510">
          <cell r="B1510" t="str">
            <v>GRAVES CHT VICTORIA 75CL</v>
          </cell>
        </row>
        <row r="1511">
          <cell r="B1511" t="str">
            <v>GRAVES RGE CHT MOULIN 75CL</v>
          </cell>
        </row>
        <row r="1512">
          <cell r="B1512" t="str">
            <v>GRENADIN DE VEAU 150G</v>
          </cell>
        </row>
        <row r="1513">
          <cell r="B1513" t="str">
            <v>GRENADIN DE VEAU RHUM VIEUX</v>
          </cell>
        </row>
        <row r="1514">
          <cell r="B1514" t="str">
            <v>GRENADIN DE VEAU -S-</v>
          </cell>
        </row>
        <row r="1515">
          <cell r="B1515" t="str">
            <v>GRENOUILLE PROVENCALE DENTE</v>
          </cell>
        </row>
        <row r="1516">
          <cell r="B1516" t="str">
            <v>GRESSING</v>
          </cell>
        </row>
        <row r="1517">
          <cell r="B1517" t="str">
            <v>GRILLADE DE PORC</v>
          </cell>
        </row>
        <row r="1518">
          <cell r="B1518" t="str">
            <v>GRILLADE DE PORC -S-</v>
          </cell>
        </row>
        <row r="1519">
          <cell r="B1519" t="str">
            <v>GRILLER</v>
          </cell>
        </row>
        <row r="1520">
          <cell r="B1520" t="str">
            <v>GRILLER (POISSON)</v>
          </cell>
        </row>
        <row r="1521">
          <cell r="B1521" t="str">
            <v>GRILLER AMERICAINE ( SANS VIAN</v>
          </cell>
        </row>
        <row r="1522">
          <cell r="B1522" t="str">
            <v>GRIOTTES DENOYAUTEES -S</v>
          </cell>
        </row>
        <row r="1523">
          <cell r="B1523" t="str">
            <v>GROINGS DE PORC</v>
          </cell>
        </row>
        <row r="1524">
          <cell r="B1524" t="str">
            <v>GROS PLANT DU PAYS NANTAIS 75CL</v>
          </cell>
        </row>
        <row r="1525">
          <cell r="B1525" t="str">
            <v>GROSEILLE 1KG -S-</v>
          </cell>
        </row>
        <row r="1526">
          <cell r="B1526" t="str">
            <v>GROSEILLES</v>
          </cell>
        </row>
        <row r="1527">
          <cell r="B1527" t="str">
            <v>GRUYERE DE FRIBOURG</v>
          </cell>
        </row>
        <row r="1528">
          <cell r="B1528" t="str">
            <v>GUACAMOLE D'AVOCAT (794 G)</v>
          </cell>
        </row>
        <row r="1529">
          <cell r="B1529" t="str">
            <v>GUEROUANE ROUGE</v>
          </cell>
        </row>
        <row r="1530">
          <cell r="B1530" t="str">
            <v>GUIGNOLET</v>
          </cell>
        </row>
        <row r="1531">
          <cell r="B1531" t="str">
            <v>GWAELLA</v>
          </cell>
        </row>
        <row r="1532">
          <cell r="B1532" t="str">
            <v>HACHIS DE PORC</v>
          </cell>
        </row>
        <row r="1533">
          <cell r="B1533" t="str">
            <v>HACHIS DE PORC -S-</v>
          </cell>
        </row>
        <row r="1534">
          <cell r="B1534" t="str">
            <v>HADDOCK (EGLEFIN FUME)</v>
          </cell>
        </row>
        <row r="1535">
          <cell r="B1535" t="str">
            <v>HANDEX SAVON LIQUIDE BACTERIC</v>
          </cell>
        </row>
        <row r="1536">
          <cell r="B1536" t="str">
            <v>HARENG FUME (FILET)</v>
          </cell>
        </row>
        <row r="1537">
          <cell r="B1537" t="str">
            <v>HARENG FUME ENTIER</v>
          </cell>
        </row>
        <row r="1538">
          <cell r="B1538" t="str">
            <v>HARENG SAUR</v>
          </cell>
        </row>
        <row r="1539">
          <cell r="B1539" t="str">
            <v>HARICOT NOIR</v>
          </cell>
        </row>
        <row r="1540">
          <cell r="B1540" t="str">
            <v>HARICOT OEIL NOIR 500GR</v>
          </cell>
        </row>
        <row r="1541">
          <cell r="B1541" t="str">
            <v>HARICOTS BLANCS B.1/2</v>
          </cell>
        </row>
        <row r="1542">
          <cell r="B1542" t="str">
            <v>HARICOTS BLANCS B.1/8</v>
          </cell>
        </row>
        <row r="1543">
          <cell r="B1543" t="str">
            <v>HARICOTS BLANCS COCO 500GR</v>
          </cell>
        </row>
        <row r="1544">
          <cell r="B1544" t="str">
            <v>HARICOTS BLANCS LINGOTS</v>
          </cell>
        </row>
        <row r="1545">
          <cell r="B1545" t="str">
            <v>HARICOTS BLANCS NAT. 5/1</v>
          </cell>
        </row>
        <row r="1546">
          <cell r="B1546" t="str">
            <v>HARICOTS BLANCS NATURE B.4/4</v>
          </cell>
        </row>
        <row r="1547">
          <cell r="B1547" t="str">
            <v>HARICOTS BLANCS SOISSONS</v>
          </cell>
        </row>
        <row r="1548">
          <cell r="B1548" t="str">
            <v>HARICOTS MANGE-TOUT</v>
          </cell>
        </row>
        <row r="1549">
          <cell r="B1549" t="str">
            <v>HARICOTS ROSES 500G</v>
          </cell>
        </row>
        <row r="1550">
          <cell r="B1550" t="str">
            <v>HARICOTS ROUGES</v>
          </cell>
        </row>
        <row r="1551">
          <cell r="B1551" t="str">
            <v>HARICOTS ROUGES B.1/2</v>
          </cell>
        </row>
        <row r="1552">
          <cell r="B1552" t="str">
            <v>HARICOTS ROUGES B.1/8</v>
          </cell>
        </row>
        <row r="1553">
          <cell r="B1553" t="str">
            <v>HARICOTS ROUGES B.4/4</v>
          </cell>
        </row>
        <row r="1554">
          <cell r="B1554" t="str">
            <v>HARICOTS ROUGES B.5/1</v>
          </cell>
        </row>
        <row r="1555">
          <cell r="B1555" t="str">
            <v>HARICOTS VERTS</v>
          </cell>
        </row>
        <row r="1556">
          <cell r="B1556" t="str">
            <v>HARICOTS VERTS DESHYDRATES</v>
          </cell>
        </row>
        <row r="1557">
          <cell r="B1557" t="str">
            <v>HARICOTS VERTS EXTRA FINS 1 KG -</v>
          </cell>
        </row>
        <row r="1558">
          <cell r="B1558" t="str">
            <v>HARICOTS VERTS FINS B.4/4</v>
          </cell>
        </row>
        <row r="1559">
          <cell r="B1559" t="str">
            <v>HARICOTS VERTS FINS B.5/1</v>
          </cell>
        </row>
        <row r="1560">
          <cell r="B1560" t="str">
            <v>HARICOTS VERTS LARDES -S-</v>
          </cell>
        </row>
        <row r="1561">
          <cell r="B1561" t="str">
            <v>HARICOTS VERTS XTRA FINS B.4/4</v>
          </cell>
        </row>
        <row r="1562">
          <cell r="B1562" t="str">
            <v>HARISSA 70G</v>
          </cell>
        </row>
        <row r="1563">
          <cell r="B1563" t="str">
            <v>HATELET (PIQUE DECOR)</v>
          </cell>
        </row>
        <row r="1564">
          <cell r="B1564" t="str">
            <v>HAUT DE COTELETTE AGNEAU</v>
          </cell>
        </row>
        <row r="1565">
          <cell r="B1565" t="str">
            <v>HAUT DE COTELETTE AGNEAU SUR</v>
          </cell>
        </row>
        <row r="1566">
          <cell r="B1566" t="str">
            <v>HAUT MEDOC CH SOUDARS</v>
          </cell>
        </row>
        <row r="1567">
          <cell r="B1567" t="str">
            <v>HAUT MEDOC DE GISCOURS 75CL</v>
          </cell>
        </row>
        <row r="1568">
          <cell r="B1568" t="str">
            <v>HAUTES COTES DE NUITS MARCHAN</v>
          </cell>
        </row>
        <row r="1569">
          <cell r="B1569" t="str">
            <v>HAUTES COTES DE NUITS MARCHAN</v>
          </cell>
        </row>
        <row r="1570">
          <cell r="B1570" t="str">
            <v>HAVANA CLUB (RHUM DE CUBA)</v>
          </cell>
        </row>
        <row r="1571">
          <cell r="B1571" t="str">
            <v>HERBES DE PROVENCE</v>
          </cell>
        </row>
        <row r="1572">
          <cell r="B1572" t="str">
            <v>HEXAGON 5L LAVAGE VAISSELLE M</v>
          </cell>
        </row>
        <row r="1573">
          <cell r="B1573" t="str">
            <v>HOMARD</v>
          </cell>
        </row>
        <row r="1574">
          <cell r="B1574" t="str">
            <v>HOMARD -S-</v>
          </cell>
        </row>
        <row r="1575">
          <cell r="B1575" t="str">
            <v>HUILE ARACHIDE GRAND JURY IL</v>
          </cell>
        </row>
        <row r="1576">
          <cell r="B1576" t="str">
            <v>HUILE DE COLZA IL N°1</v>
          </cell>
        </row>
        <row r="1577">
          <cell r="B1577" t="str">
            <v>HUILE DE MAIS</v>
          </cell>
        </row>
        <row r="1578">
          <cell r="B1578" t="str">
            <v>HUILE DE NOISETTE (250 ML)</v>
          </cell>
        </row>
        <row r="1579">
          <cell r="B1579" t="str">
            <v>HUILE DE NOIX</v>
          </cell>
        </row>
        <row r="1580">
          <cell r="B1580" t="str">
            <v>HUILE DE PALME</v>
          </cell>
        </row>
        <row r="1581">
          <cell r="B1581" t="str">
            <v>HUILE DE PEPINS DE RAISINS (1 L)</v>
          </cell>
        </row>
        <row r="1582">
          <cell r="B1582" t="str">
            <v>HUILE DE SESAME (FLAC. 200 ML)</v>
          </cell>
        </row>
        <row r="1583">
          <cell r="B1583" t="str">
            <v>HUILE DE SOJA 1 L</v>
          </cell>
        </row>
        <row r="1584">
          <cell r="B1584" t="str">
            <v>HUILE DE TOURNESOL 1 LITRE</v>
          </cell>
        </row>
        <row r="1585">
          <cell r="B1585" t="str">
            <v>HUILE DE TOURNESOL 3L</v>
          </cell>
        </row>
        <row r="1586">
          <cell r="B1586" t="str">
            <v>HUILE DE TOURNESOL BIDON 25L</v>
          </cell>
        </row>
        <row r="1587">
          <cell r="B1587" t="str">
            <v>HUILE DE TOURNESOL BIDON 5L</v>
          </cell>
        </row>
        <row r="1588">
          <cell r="B1588" t="str">
            <v>HUILE OLIVE 1 LITRE</v>
          </cell>
        </row>
        <row r="1589">
          <cell r="B1589" t="str">
            <v>HUILE OLIVE 1/2 L</v>
          </cell>
        </row>
        <row r="1590">
          <cell r="B1590" t="str">
            <v>HUILE VEGETALE SOJA IL</v>
          </cell>
        </row>
        <row r="1591">
          <cell r="B1591" t="str">
            <v>HUITRES FINES DE CLAIRE</v>
          </cell>
        </row>
        <row r="1592">
          <cell r="B1592" t="str">
            <v>HUITRES FINES DE CLAIRE N°3 (BOU</v>
          </cell>
        </row>
        <row r="1593">
          <cell r="B1593" t="str">
            <v>HUITRES SPECIALES DE CLAIRE</v>
          </cell>
        </row>
        <row r="1594">
          <cell r="B1594" t="str">
            <v>HYDROMEL 75CL</v>
          </cell>
        </row>
        <row r="1595">
          <cell r="B1595" t="str">
            <v>IGNAME</v>
          </cell>
        </row>
        <row r="1596">
          <cell r="B1596" t="str">
            <v>INFUSION MENTHE/VERVEINE X25</v>
          </cell>
        </row>
        <row r="1597">
          <cell r="B1597" t="str">
            <v>INFUSION TILLEUL X25</v>
          </cell>
        </row>
        <row r="1598">
          <cell r="B1598" t="str">
            <v>INFUSION VERVEINE X25</v>
          </cell>
        </row>
        <row r="1599">
          <cell r="B1599" t="str">
            <v>INSECTICIDE RAMPANTS</v>
          </cell>
        </row>
        <row r="1600">
          <cell r="B1600" t="str">
            <v>INSECTICIDE VOLANTS (TYPE RAID)</v>
          </cell>
        </row>
        <row r="1601">
          <cell r="B1601" t="str">
            <v>ISOMALT EN POUDRE (1KG)</v>
          </cell>
        </row>
        <row r="1602">
          <cell r="B1602" t="str">
            <v>JACK ROSE</v>
          </cell>
        </row>
        <row r="1603">
          <cell r="B1603" t="str">
            <v>JAMBON BLANC (BLOC)</v>
          </cell>
        </row>
        <row r="1604">
          <cell r="B1604" t="str">
            <v>JAMBON BLANC EN TRANCHES</v>
          </cell>
        </row>
        <row r="1605">
          <cell r="B1605" t="str">
            <v>JAMBON CRU A L'OS</v>
          </cell>
        </row>
        <row r="1606">
          <cell r="B1606" t="str">
            <v>JAMBON CUIT A L'OS</v>
          </cell>
        </row>
        <row r="1607">
          <cell r="B1607" t="str">
            <v>JAMBON EPAULE DD</v>
          </cell>
        </row>
        <row r="1608">
          <cell r="B1608" t="str">
            <v>JAMBON FRAIS -S-</v>
          </cell>
        </row>
        <row r="1609">
          <cell r="B1609" t="str">
            <v>JAMBON ITALIEN BERNI 100G</v>
          </cell>
        </row>
        <row r="1610">
          <cell r="B1610" t="str">
            <v>JAMBON SEC 500GR 25TR (BAYONNE</v>
          </cell>
        </row>
        <row r="1611">
          <cell r="B1611" t="str">
            <v>JAMBONNEAU</v>
          </cell>
        </row>
        <row r="1612">
          <cell r="B1612" t="str">
            <v>JAMBONNEAU FRAIS</v>
          </cell>
        </row>
        <row r="1613">
          <cell r="B1613" t="str">
            <v>JAMBONNEAU FRAIS -S-</v>
          </cell>
        </row>
        <row r="1614">
          <cell r="B1614" t="str">
            <v>JAMBONNETTE DE POULET AU LA</v>
          </cell>
        </row>
        <row r="1615">
          <cell r="B1615" t="str">
            <v>JAMBONNETTE DE POULET LABEL</v>
          </cell>
        </row>
        <row r="1616">
          <cell r="B1616" t="str">
            <v>JAMBONNETTE DE VOLAILLE AUX</v>
          </cell>
        </row>
        <row r="1617">
          <cell r="B1617" t="str">
            <v>JAMBON-PAYS SANS OS</v>
          </cell>
        </row>
        <row r="1618">
          <cell r="B1618" t="str">
            <v>JARDINAGE</v>
          </cell>
        </row>
        <row r="1619">
          <cell r="B1619" t="str">
            <v>JARDINIERE DE LEGUMES 2,5KG</v>
          </cell>
        </row>
        <row r="1620">
          <cell r="B1620" t="str">
            <v>JARDINIERE DE LEGUMES B.4/4</v>
          </cell>
        </row>
        <row r="1621">
          <cell r="B1621" t="str">
            <v>JARDINIERE DE LEGUMES B.5/1</v>
          </cell>
        </row>
        <row r="1622">
          <cell r="B1622" t="str">
            <v>JARRET DE BOEUF FRAIS</v>
          </cell>
        </row>
        <row r="1623">
          <cell r="B1623" t="str">
            <v>JARRET DE BOEUF -S-</v>
          </cell>
        </row>
        <row r="1624">
          <cell r="B1624" t="str">
            <v>JARRET DE VEAU</v>
          </cell>
        </row>
        <row r="1625">
          <cell r="B1625" t="str">
            <v>JARRET DE VEAU -S-</v>
          </cell>
        </row>
        <row r="1626">
          <cell r="B1626" t="str">
            <v>JAVEL CHLOREX POUDRE 750G</v>
          </cell>
        </row>
        <row r="1627">
          <cell r="B1627" t="str">
            <v>JAVEL PASTILLES</v>
          </cell>
        </row>
        <row r="1628">
          <cell r="B1628" t="str">
            <v>JAVEL PASTILLES 1KG</v>
          </cell>
        </row>
        <row r="1629">
          <cell r="B1629" t="str">
            <v>JOHNNIE WALKER</v>
          </cell>
        </row>
        <row r="1630">
          <cell r="B1630" t="str">
            <v>JONMATIC LIQUIDE VAISSELLE MA</v>
          </cell>
        </row>
        <row r="1631">
          <cell r="B1631" t="str">
            <v>JONMATIC SECHE FORTE VAISSELL</v>
          </cell>
        </row>
        <row r="1632">
          <cell r="B1632" t="str">
            <v>JOUE DE LOTTE -S-</v>
          </cell>
        </row>
        <row r="1633">
          <cell r="B1633" t="str">
            <v>JULIENAS</v>
          </cell>
        </row>
        <row r="1634">
          <cell r="B1634" t="str">
            <v>JULIENNE DE LEGUMES</v>
          </cell>
        </row>
        <row r="1635">
          <cell r="B1635" t="str">
            <v>JULIENNE DE LEGUMES + POIREAUX</v>
          </cell>
        </row>
        <row r="1636">
          <cell r="B1636" t="str">
            <v>JULIENNE DE LEGUMES 1KG -S-</v>
          </cell>
        </row>
        <row r="1637">
          <cell r="B1637" t="str">
            <v>JUMEAUX DE BOEUF -S-</v>
          </cell>
        </row>
        <row r="1638">
          <cell r="B1638" t="str">
            <v>JURANCON MOUELLEUX</v>
          </cell>
        </row>
        <row r="1639">
          <cell r="B1639" t="str">
            <v>JURANCON SEC</v>
          </cell>
        </row>
        <row r="1640">
          <cell r="B1640" t="str">
            <v>JUS ABRICOT 1L</v>
          </cell>
        </row>
        <row r="1641">
          <cell r="B1641" t="str">
            <v>JUS ANANAS 1L 1ER PRIX</v>
          </cell>
        </row>
        <row r="1642">
          <cell r="B1642" t="str">
            <v>JUS D'AGNEAU 1KG</v>
          </cell>
        </row>
        <row r="1643">
          <cell r="B1643" t="str">
            <v>JUS DE CANARD 630G</v>
          </cell>
        </row>
        <row r="1644">
          <cell r="B1644" t="str">
            <v>JUS DE CANNE 1L</v>
          </cell>
        </row>
        <row r="1645">
          <cell r="B1645" t="str">
            <v>JUS DE CAROTTE 1L</v>
          </cell>
        </row>
        <row r="1646">
          <cell r="B1646" t="str">
            <v>JUS DE CELERI 1L</v>
          </cell>
        </row>
        <row r="1647">
          <cell r="B1647" t="str">
            <v>JUS DE CERISE PAYS 1L</v>
          </cell>
        </row>
        <row r="1648">
          <cell r="B1648" t="str">
            <v>JUS DE COROSSOL 1L</v>
          </cell>
        </row>
        <row r="1649">
          <cell r="B1649" t="str">
            <v>JUS DE CYTHERE 1L</v>
          </cell>
        </row>
        <row r="1650">
          <cell r="B1650" t="str">
            <v>JUS DE FRAISE 1L</v>
          </cell>
        </row>
        <row r="1651">
          <cell r="B1651" t="str">
            <v>JUS DE FRUIT BRICK INDIVIDUELLE</v>
          </cell>
        </row>
        <row r="1652">
          <cell r="B1652" t="str">
            <v>JUS DE GOYAVE 1L</v>
          </cell>
        </row>
        <row r="1653">
          <cell r="B1653" t="str">
            <v>JUS DE LA PASSION 1L</v>
          </cell>
        </row>
        <row r="1654">
          <cell r="B1654" t="str">
            <v>JUS DE LITCHI 1L (NECTAR)</v>
          </cell>
        </row>
        <row r="1655">
          <cell r="B1655" t="str">
            <v>JUS DE MANGUE IL (NECTAR)</v>
          </cell>
        </row>
        <row r="1656">
          <cell r="B1656" t="str">
            <v>JUS DE MANGUE -S-</v>
          </cell>
        </row>
        <row r="1657">
          <cell r="B1657" t="str">
            <v>JUS DE MARACUDJA -S-</v>
          </cell>
        </row>
        <row r="1658">
          <cell r="B1658" t="str">
            <v>JUS DE PAMPLEMOUSSE REA IL</v>
          </cell>
        </row>
        <row r="1659">
          <cell r="B1659" t="str">
            <v>JUS DE PECHE IL</v>
          </cell>
        </row>
        <row r="1660">
          <cell r="B1660" t="str">
            <v>JUS DE POIRE IL</v>
          </cell>
        </row>
        <row r="1661">
          <cell r="B1661" t="str">
            <v>JUS DE POMME IL</v>
          </cell>
        </row>
        <row r="1662">
          <cell r="B1662" t="str">
            <v>JUS DE PORC 600GR</v>
          </cell>
        </row>
        <row r="1663">
          <cell r="B1663" t="str">
            <v>JUS DE POULET 540G</v>
          </cell>
        </row>
        <row r="1664">
          <cell r="B1664" t="str">
            <v>JUS DE PRUNE IL</v>
          </cell>
        </row>
        <row r="1665">
          <cell r="B1665" t="str">
            <v>JUS DE RAISIN ROUGE IL</v>
          </cell>
        </row>
        <row r="1666">
          <cell r="B1666" t="str">
            <v>JUS DE TAMARIN IL (NECTAR)</v>
          </cell>
        </row>
        <row r="1667">
          <cell r="B1667" t="str">
            <v>JUS DE TOMATE IL</v>
          </cell>
        </row>
        <row r="1668">
          <cell r="B1668" t="str">
            <v>JUS DE TRUFFE</v>
          </cell>
        </row>
        <row r="1669">
          <cell r="B1669" t="str">
            <v>JUS DE VEAU 1.2KG</v>
          </cell>
        </row>
        <row r="1670">
          <cell r="B1670" t="str">
            <v>JUS DE VEAU 900GR</v>
          </cell>
        </row>
        <row r="1671">
          <cell r="B1671" t="str">
            <v>JUS D'ORANGE IL 1ER PRIX</v>
          </cell>
        </row>
        <row r="1672">
          <cell r="B1672" t="str">
            <v>JUS D'ORANGE-S-</v>
          </cell>
        </row>
        <row r="1673">
          <cell r="B1673" t="str">
            <v>JUS PULCO CITRON JAUNE</v>
          </cell>
        </row>
        <row r="1674">
          <cell r="B1674" t="str">
            <v>JUS PULCO CITRON VERT 70CL</v>
          </cell>
        </row>
        <row r="1675">
          <cell r="B1675" t="str">
            <v>K2R PR TACHE GRASSE</v>
          </cell>
        </row>
        <row r="1676">
          <cell r="B1676" t="str">
            <v>KETCHUP (FLACON DE 540 G)</v>
          </cell>
        </row>
        <row r="1677">
          <cell r="B1677" t="str">
            <v>KETCHUP EPICE</v>
          </cell>
        </row>
        <row r="1678">
          <cell r="B1678" t="str">
            <v>KIRSCH</v>
          </cell>
        </row>
        <row r="1679">
          <cell r="B1679" t="str">
            <v>KIRSCH DENATURE (CUISINE)</v>
          </cell>
        </row>
        <row r="1680">
          <cell r="B1680" t="str">
            <v>KIT COUVERT (F+C+S) / 100</v>
          </cell>
        </row>
        <row r="1681">
          <cell r="B1681" t="str">
            <v>KIWI</v>
          </cell>
        </row>
        <row r="1682">
          <cell r="B1682" t="str">
            <v>KIWI</v>
          </cell>
        </row>
        <row r="1683">
          <cell r="B1683" t="str">
            <v>KIWI AU SIROP (TRANCHES) B4/4</v>
          </cell>
        </row>
        <row r="1684">
          <cell r="B1684" t="str">
            <v>KIWI CONFIT 1KG</v>
          </cell>
        </row>
        <row r="1685">
          <cell r="B1685" t="str">
            <v>KNORR</v>
          </cell>
        </row>
        <row r="1686">
          <cell r="B1686" t="str">
            <v>KORMA DE MOUTON</v>
          </cell>
        </row>
        <row r="1687">
          <cell r="B1687" t="str">
            <v>KUB OR MAGGI (PR BOUILLON) 128G</v>
          </cell>
        </row>
        <row r="1688">
          <cell r="B1688" t="str">
            <v>KUMQUAT</v>
          </cell>
        </row>
        <row r="1689">
          <cell r="B1689" t="str">
            <v>LA MAHIA OU LA BOUGHA (ALCOOL</v>
          </cell>
        </row>
        <row r="1690">
          <cell r="B1690" t="str">
            <v>LACTEE GIANDUJAS 2,5KG</v>
          </cell>
        </row>
        <row r="1691">
          <cell r="B1691" t="str">
            <v>LAGUIOLE</v>
          </cell>
        </row>
        <row r="1692">
          <cell r="B1692" t="str">
            <v>LAINE D'ACIER</v>
          </cell>
        </row>
        <row r="1693">
          <cell r="B1693" t="str">
            <v>LAIT CONCENTRE NON SUCRE GLOR</v>
          </cell>
        </row>
        <row r="1694">
          <cell r="B1694" t="str">
            <v>LAIT CONCENTRE SUCRE GLORIA 41</v>
          </cell>
        </row>
        <row r="1695">
          <cell r="B1695" t="str">
            <v>LAIT CONCENTRE SUCRE NESTLE 1</v>
          </cell>
        </row>
        <row r="1696">
          <cell r="B1696" t="str">
            <v>LAIT CORPOREL VERVEINE 35 ML</v>
          </cell>
        </row>
        <row r="1697">
          <cell r="B1697" t="str">
            <v>LAIT CRU</v>
          </cell>
        </row>
        <row r="1698">
          <cell r="B1698" t="str">
            <v>LAIT DE COCO NON SUCRE M&amp;S 400</v>
          </cell>
        </row>
        <row r="1699">
          <cell r="B1699" t="str">
            <v>LAIT DE COCO SUCRE JAJA (CREME)</v>
          </cell>
        </row>
        <row r="1700">
          <cell r="B1700" t="str">
            <v>LAIT DE SOJA CHOCOLAT</v>
          </cell>
        </row>
        <row r="1701">
          <cell r="B1701" t="str">
            <v>LAIT DE SOJA VANILLE</v>
          </cell>
        </row>
        <row r="1702">
          <cell r="B1702" t="str">
            <v>LAIT DEMI ECREME 500G GLORIA</v>
          </cell>
        </row>
        <row r="1703">
          <cell r="B1703" t="str">
            <v>LAIT DOSETTE</v>
          </cell>
        </row>
        <row r="1704">
          <cell r="B1704" t="str">
            <v>LAIT ECREME EN POUDRE</v>
          </cell>
        </row>
        <row r="1705">
          <cell r="B1705" t="str">
            <v>LAIT ENTIER EN POUDRE 2.5KG</v>
          </cell>
        </row>
        <row r="1706">
          <cell r="B1706" t="str">
            <v>LAIT ENTIER EN POUDRE 400GR</v>
          </cell>
        </row>
        <row r="1707">
          <cell r="B1707" t="str">
            <v>LAIT UHT DEMI-ECREME 1ER PRIX</v>
          </cell>
        </row>
        <row r="1708">
          <cell r="B1708" t="str">
            <v>LAIT UHT ECREME</v>
          </cell>
        </row>
        <row r="1709">
          <cell r="B1709" t="str">
            <v>LAIT UHT ENTIER</v>
          </cell>
        </row>
        <row r="1710">
          <cell r="B1710" t="str">
            <v>LAITUE (KG)</v>
          </cell>
        </row>
        <row r="1711">
          <cell r="B1711" t="str">
            <v>LAMB CHOP</v>
          </cell>
        </row>
        <row r="1712">
          <cell r="B1712" t="str">
            <v>LAMB CHOP -S-</v>
          </cell>
        </row>
        <row r="1713">
          <cell r="B1713" t="str">
            <v>LAMBIS 1 KG SURG</v>
          </cell>
        </row>
        <row r="1714">
          <cell r="B1714" t="str">
            <v>LAMBRUSCO ROSSO DOLCE 75 CL</v>
          </cell>
        </row>
        <row r="1715">
          <cell r="B1715" t="str">
            <v>LAMPROIE</v>
          </cell>
        </row>
        <row r="1716">
          <cell r="B1716" t="str">
            <v>LAMPROIE -S-</v>
          </cell>
        </row>
        <row r="1717">
          <cell r="B1717" t="str">
            <v>LANGOUSTE CRUE -S-</v>
          </cell>
        </row>
        <row r="1718">
          <cell r="B1718" t="str">
            <v>LANGOUSTE FRAICHE</v>
          </cell>
        </row>
        <row r="1719">
          <cell r="B1719" t="str">
            <v>LANGOUSTINES</v>
          </cell>
        </row>
        <row r="1720">
          <cell r="B1720" t="str">
            <v>LANGOUSTINES CRUES 1KG SURG</v>
          </cell>
        </row>
        <row r="1721">
          <cell r="B1721" t="str">
            <v>LANGRES</v>
          </cell>
        </row>
        <row r="1722">
          <cell r="B1722" t="str">
            <v>LANGUE D'AGNEAU</v>
          </cell>
        </row>
        <row r="1723">
          <cell r="B1723" t="str">
            <v>LANGUE D'AGNEAU -S-</v>
          </cell>
        </row>
        <row r="1724">
          <cell r="B1724" t="str">
            <v>LANGUE DE BOEUF</v>
          </cell>
        </row>
        <row r="1725">
          <cell r="B1725" t="str">
            <v>LANGUE DE BOEUF -S-</v>
          </cell>
        </row>
        <row r="1726">
          <cell r="B1726" t="str">
            <v>LANGUE DE CHAT</v>
          </cell>
        </row>
        <row r="1727">
          <cell r="B1727" t="str">
            <v>LANGUE DE VEAU</v>
          </cell>
        </row>
        <row r="1728">
          <cell r="B1728" t="str">
            <v>LANGUE DE VEAU -S-</v>
          </cell>
        </row>
        <row r="1729">
          <cell r="B1729" t="str">
            <v>LANGUE ECARLATE</v>
          </cell>
        </row>
        <row r="1730">
          <cell r="B1730" t="str">
            <v>LANGUEDOC BERGERIE DE L'HORT</v>
          </cell>
        </row>
        <row r="1731">
          <cell r="B1731" t="str">
            <v>LANGUEDOC BERGERIE L'HORTUS</v>
          </cell>
        </row>
        <row r="1732">
          <cell r="B1732" t="str">
            <v>LANGUEDOC CHAPELLE DE BEBIAN</v>
          </cell>
        </row>
        <row r="1733">
          <cell r="B1733" t="str">
            <v>LANGUEDOC DOMAINE FIGUERETT</v>
          </cell>
        </row>
        <row r="1734">
          <cell r="B1734" t="str">
            <v>LAPEREAU AUX PRUNEAUX</v>
          </cell>
        </row>
        <row r="1735">
          <cell r="B1735" t="str">
            <v>LAPEREAU -S-</v>
          </cell>
        </row>
        <row r="1736">
          <cell r="B1736" t="str">
            <v>LAPIN DE GARENNE</v>
          </cell>
        </row>
        <row r="1737">
          <cell r="B1737" t="str">
            <v>LAPIN DE GARENNE -S-</v>
          </cell>
        </row>
        <row r="1738">
          <cell r="B1738" t="str">
            <v>LAPIN ENTIER FRAIS</v>
          </cell>
        </row>
        <row r="1739">
          <cell r="B1739" t="str">
            <v>LAPIN ENTIER FRAIS PIECE</v>
          </cell>
        </row>
        <row r="1740">
          <cell r="B1740" t="str">
            <v>LAPIN ENTIER PIECE -S-</v>
          </cell>
        </row>
        <row r="1741">
          <cell r="B1741" t="str">
            <v>LAPIN ENTIER -S-</v>
          </cell>
        </row>
        <row r="1742">
          <cell r="B1742" t="str">
            <v>LAPIN FORESTIER SAUCE VIN ROU</v>
          </cell>
        </row>
        <row r="1743">
          <cell r="B1743" t="str">
            <v>LAPIN MOUTARDE DE MEAUX TAG</v>
          </cell>
        </row>
        <row r="1744">
          <cell r="B1744" t="str">
            <v>LAPIN RABLE FRAIS</v>
          </cell>
        </row>
        <row r="1745">
          <cell r="B1745" t="str">
            <v>LAPIN RABLE PIECE</v>
          </cell>
        </row>
        <row r="1746">
          <cell r="B1746" t="str">
            <v>LAPIN RABLE SURG.</v>
          </cell>
        </row>
        <row r="1747">
          <cell r="B1747" t="str">
            <v>LARD GRAS</v>
          </cell>
        </row>
        <row r="1748">
          <cell r="B1748" t="str">
            <v>LARDONS FUMES 200GR</v>
          </cell>
        </row>
        <row r="1749">
          <cell r="B1749" t="str">
            <v>LASAGNE (FRAIS)</v>
          </cell>
        </row>
        <row r="1750">
          <cell r="B1750" t="str">
            <v>LASAGNE 500GR</v>
          </cell>
        </row>
        <row r="1751">
          <cell r="B1751" t="str">
            <v>LASAGNE DE FRUITS DE MER</v>
          </cell>
        </row>
        <row r="1752">
          <cell r="B1752" t="str">
            <v>LASAGNE DE LOUP TROPICAL A L</v>
          </cell>
        </row>
        <row r="1753">
          <cell r="B1753" t="str">
            <v>LASAGNETTE AU CHATROU</v>
          </cell>
        </row>
        <row r="1754">
          <cell r="B1754" t="str">
            <v>LAURIER (BOTTE)</v>
          </cell>
        </row>
        <row r="1755">
          <cell r="B1755" t="str">
            <v>LAURIER FEUILLE DESHYDRATE 50</v>
          </cell>
        </row>
        <row r="1756">
          <cell r="B1756" t="str">
            <v>LAURIER POUDRE</v>
          </cell>
        </row>
        <row r="1757">
          <cell r="B1757" t="str">
            <v>LAVETTE VERTE MICROFIBRES ULT</v>
          </cell>
        </row>
        <row r="1758">
          <cell r="B1758" t="str">
            <v>LAVETTE X2</v>
          </cell>
        </row>
        <row r="1759">
          <cell r="B1759" t="str">
            <v>LAZAGNE</v>
          </cell>
        </row>
        <row r="1760">
          <cell r="B1760" t="str">
            <v>LEGUMES COUSCOUS 1KG -S-</v>
          </cell>
        </row>
        <row r="1761">
          <cell r="B1761" t="str">
            <v>LEGUMES COUSCOUS 2.5KG -S-</v>
          </cell>
        </row>
        <row r="1762">
          <cell r="B1762" t="str">
            <v>LEGUMES COUSCOUS 5/1</v>
          </cell>
        </row>
        <row r="1763">
          <cell r="B1763" t="str">
            <v>LEGUMES FONDANT</v>
          </cell>
        </row>
        <row r="1764">
          <cell r="B1764" t="str">
            <v>LEGUMES GRILLES</v>
          </cell>
        </row>
        <row r="1765">
          <cell r="B1765" t="str">
            <v>LEGUMES POTAGE 2.5KG -S-</v>
          </cell>
        </row>
        <row r="1766">
          <cell r="B1766" t="str">
            <v>LENTILLES B.1/2</v>
          </cell>
        </row>
        <row r="1767">
          <cell r="B1767" t="str">
            <v>LENTILLES B.1/8</v>
          </cell>
        </row>
        <row r="1768">
          <cell r="B1768" t="str">
            <v>LENTILLES B.4/4</v>
          </cell>
        </row>
        <row r="1769">
          <cell r="B1769" t="str">
            <v>LENTILLES B.5/1</v>
          </cell>
        </row>
        <row r="1770">
          <cell r="B1770" t="str">
            <v>LENTILLES BLONDES 500G</v>
          </cell>
        </row>
        <row r="1771">
          <cell r="B1771" t="str">
            <v>LENTILLES CORAIL</v>
          </cell>
        </row>
        <row r="1772">
          <cell r="B1772" t="str">
            <v>LENTILLES VERTES</v>
          </cell>
        </row>
        <row r="1773">
          <cell r="B1773" t="str">
            <v>LETCHIS</v>
          </cell>
        </row>
        <row r="1774">
          <cell r="B1774" t="str">
            <v>LETCHIS AU SIROP B4/4</v>
          </cell>
        </row>
        <row r="1775">
          <cell r="B1775" t="str">
            <v>LEVURE CHIMIQUE 6X11GR</v>
          </cell>
        </row>
        <row r="1776">
          <cell r="B1776" t="str">
            <v>LEVURE DE BIERE</v>
          </cell>
        </row>
        <row r="1777">
          <cell r="B1777" t="str">
            <v>LEVURE DE BOULANGER 250GR</v>
          </cell>
        </row>
        <row r="1778">
          <cell r="B1778" t="str">
            <v>LEVURE DESHYDRATEE</v>
          </cell>
        </row>
        <row r="1779">
          <cell r="B1779" t="str">
            <v>LIEU NOIR</v>
          </cell>
        </row>
        <row r="1780">
          <cell r="B1780" t="str">
            <v>LIEU -S-</v>
          </cell>
        </row>
        <row r="1781">
          <cell r="B1781" t="str">
            <v>LIEVRE</v>
          </cell>
        </row>
        <row r="1782">
          <cell r="B1782" t="str">
            <v>LIEVRE -S-</v>
          </cell>
        </row>
        <row r="1783">
          <cell r="B1783" t="str">
            <v>LILLET BLANC</v>
          </cell>
        </row>
        <row r="1784">
          <cell r="B1784" t="str">
            <v>LIMANDE</v>
          </cell>
        </row>
        <row r="1785">
          <cell r="B1785" t="str">
            <v>LIMANDE 300G</v>
          </cell>
        </row>
        <row r="1786">
          <cell r="B1786" t="str">
            <v>LIMANDE 300G -S-</v>
          </cell>
        </row>
        <row r="1787">
          <cell r="B1787" t="str">
            <v>LIMANDE 600G</v>
          </cell>
        </row>
        <row r="1788">
          <cell r="B1788" t="str">
            <v>LIMANDE 600G -S-</v>
          </cell>
        </row>
        <row r="1789">
          <cell r="B1789" t="str">
            <v>LIMANDE -S-</v>
          </cell>
        </row>
        <row r="1790">
          <cell r="B1790" t="str">
            <v>LIQ. VITRE TS 750 ML (CARTON DE 6)</v>
          </cell>
        </row>
        <row r="1791">
          <cell r="B1791" t="str">
            <v>LIQUEUR ANANAS</v>
          </cell>
        </row>
        <row r="1792">
          <cell r="B1792" t="str">
            <v>LIQUEUR CERISE</v>
          </cell>
        </row>
        <row r="1793">
          <cell r="B1793" t="str">
            <v>LIQUEUR CITRON</v>
          </cell>
        </row>
        <row r="1794">
          <cell r="B1794" t="str">
            <v>LIQUEUR D'ABRICOT</v>
          </cell>
        </row>
        <row r="1795">
          <cell r="B1795" t="str">
            <v>LIQUEUR DE CACAO</v>
          </cell>
        </row>
        <row r="1796">
          <cell r="B1796" t="str">
            <v>LIQUEUR DE CAFE</v>
          </cell>
        </row>
        <row r="1797">
          <cell r="B1797" t="str">
            <v>LIQUEUR DE COCO (NPC)</v>
          </cell>
        </row>
        <row r="1798">
          <cell r="B1798" t="str">
            <v>LIQUEUR DE FRAISE</v>
          </cell>
        </row>
        <row r="1799">
          <cell r="B1799" t="str">
            <v>LIQUEUR DE FRAMBOISES</v>
          </cell>
        </row>
        <row r="1800">
          <cell r="B1800" t="str">
            <v>LIQUEUR DE LETCHI (SOHO) 24° 70C</v>
          </cell>
        </row>
        <row r="1801">
          <cell r="B1801" t="str">
            <v>LIQUEUR DE MARRONS</v>
          </cell>
        </row>
        <row r="1802">
          <cell r="B1802" t="str">
            <v>LIQUEUR DE POIRE 45° 70CL</v>
          </cell>
        </row>
        <row r="1803">
          <cell r="B1803" t="str">
            <v>LIQUEUR D'ORANGE (TRIPLE SEC)</v>
          </cell>
        </row>
        <row r="1804">
          <cell r="B1804" t="str">
            <v>LIQUEUR MANGUE</v>
          </cell>
        </row>
        <row r="1805">
          <cell r="B1805" t="str">
            <v>LIQUEUR MELON (MADRAS)</v>
          </cell>
        </row>
        <row r="1806">
          <cell r="B1806" t="str">
            <v>LIQUEUR PASSION</v>
          </cell>
        </row>
        <row r="1807">
          <cell r="B1807" t="str">
            <v>LIQUEUR PECHE</v>
          </cell>
        </row>
        <row r="1808">
          <cell r="B1808" t="str">
            <v>LIQUEUR VANILLE</v>
          </cell>
        </row>
        <row r="1809">
          <cell r="B1809" t="str">
            <v>LIQUIDE VAISSELLE 1ER PRIX</v>
          </cell>
        </row>
        <row r="1810">
          <cell r="B1810" t="str">
            <v>LIQUIDE VSL PETIT FORMAT 1ER PR</v>
          </cell>
        </row>
        <row r="1811">
          <cell r="B1811" t="str">
            <v>LISTRAC</v>
          </cell>
        </row>
        <row r="1812">
          <cell r="B1812" t="str">
            <v>LIVAROT (GM) 500GR</v>
          </cell>
        </row>
        <row r="1813">
          <cell r="B1813" t="str">
            <v>L'OBATZDA A LA BIERE</v>
          </cell>
        </row>
        <row r="1814">
          <cell r="B1814" t="str">
            <v>LOLAROSSA</v>
          </cell>
        </row>
        <row r="1815">
          <cell r="B1815" t="str">
            <v>LONGE DE PORC DESOSSEE</v>
          </cell>
        </row>
        <row r="1816">
          <cell r="B1816" t="str">
            <v>LONGE DE PORC DESOSSEE -S-</v>
          </cell>
        </row>
        <row r="1817">
          <cell r="B1817" t="str">
            <v>LONGE DE PORC NON DESOSSEE</v>
          </cell>
        </row>
        <row r="1818">
          <cell r="B1818" t="str">
            <v>LONGE DE PORC NON DESOSSEE -S-</v>
          </cell>
        </row>
        <row r="1819">
          <cell r="B1819" t="str">
            <v>LONGE DE VEAU DESOSSEE</v>
          </cell>
        </row>
        <row r="1820">
          <cell r="B1820" t="str">
            <v>LONGE DE VEAU DESOSSEE -S-</v>
          </cell>
        </row>
        <row r="1821">
          <cell r="B1821" t="str">
            <v>LONGE DE VEAU NON DESOSSEE</v>
          </cell>
        </row>
        <row r="1822">
          <cell r="B1822" t="str">
            <v>LONGE DE VEAU NON DESOSSEE -S-</v>
          </cell>
        </row>
        <row r="1823">
          <cell r="B1823" t="str">
            <v>LOUP CARAIBE (OMBRINE) VIDE, EC</v>
          </cell>
        </row>
        <row r="1824">
          <cell r="B1824" t="str">
            <v>LOUPIAC</v>
          </cell>
        </row>
        <row r="1825">
          <cell r="B1825" t="str">
            <v>MACARON DE LUSIGNAN AUX POIR</v>
          </cell>
        </row>
        <row r="1826">
          <cell r="B1826" t="str">
            <v>MACARONI 1KG</v>
          </cell>
        </row>
        <row r="1827">
          <cell r="B1827" t="str">
            <v>MACARONS CHOCOLAT FRAMBOIS</v>
          </cell>
        </row>
        <row r="1828">
          <cell r="B1828" t="str">
            <v>MACEDOINE DE LEGUMES (BASE)</v>
          </cell>
        </row>
        <row r="1829">
          <cell r="B1829" t="str">
            <v>MACEDOINE DE LEGUMES 1KG -S-</v>
          </cell>
        </row>
        <row r="1830">
          <cell r="B1830" t="str">
            <v>MACEDOINE DE LEGUMES B.4/4</v>
          </cell>
        </row>
        <row r="1831">
          <cell r="B1831" t="str">
            <v>MACEDOINE DE LEGUMES B.5/1</v>
          </cell>
        </row>
        <row r="1832">
          <cell r="B1832" t="str">
            <v>MACEDOINE DE LEGUMES PAYS (B</v>
          </cell>
        </row>
        <row r="1833">
          <cell r="B1833" t="str">
            <v>MACHE</v>
          </cell>
        </row>
        <row r="1834">
          <cell r="B1834" t="str">
            <v>MACIS</v>
          </cell>
        </row>
        <row r="1835">
          <cell r="B1835" t="str">
            <v>MACOBO</v>
          </cell>
        </row>
        <row r="1836">
          <cell r="B1836" t="str">
            <v>MACON</v>
          </cell>
        </row>
        <row r="1837">
          <cell r="B1837" t="str">
            <v>MACREUSE A POT AU FEU</v>
          </cell>
        </row>
        <row r="1838">
          <cell r="B1838" t="str">
            <v>MACREUSE A POT AU FEU -S-</v>
          </cell>
        </row>
        <row r="1839">
          <cell r="B1839" t="str">
            <v>MADELEINE</v>
          </cell>
        </row>
        <row r="1840">
          <cell r="B1840" t="str">
            <v>MADERE (RACINE)</v>
          </cell>
        </row>
        <row r="1841">
          <cell r="B1841" t="str">
            <v>MADERE CRUZ 17° 75CL</v>
          </cell>
        </row>
        <row r="1842">
          <cell r="B1842" t="str">
            <v>MADIRAN CHT BOUSCASSE 75CL</v>
          </cell>
        </row>
        <row r="1843">
          <cell r="B1843" t="str">
            <v>MAGRET DE CANARD (PIECE 350 G)</v>
          </cell>
        </row>
        <row r="1844">
          <cell r="B1844" t="str">
            <v>MAGRET DE CANARD ANANAS PO</v>
          </cell>
        </row>
        <row r="1845">
          <cell r="B1845" t="str">
            <v>MAGRET DE CANARD FUME</v>
          </cell>
        </row>
        <row r="1846">
          <cell r="B1846" t="str">
            <v>MAGRET DE CANARD PANE AU POI</v>
          </cell>
        </row>
        <row r="1847">
          <cell r="B1847" t="str">
            <v>MAGRET DE CANARD SURG (PIECE 3</v>
          </cell>
        </row>
        <row r="1848">
          <cell r="B1848" t="str">
            <v>MAIS 3/1</v>
          </cell>
        </row>
        <row r="1849">
          <cell r="B1849" t="str">
            <v>MAIS B.1/8</v>
          </cell>
        </row>
        <row r="1850">
          <cell r="B1850" t="str">
            <v>MAIS B.4/4</v>
          </cell>
        </row>
        <row r="1851">
          <cell r="B1851" t="str">
            <v>MAIS POUR POP-CORN</v>
          </cell>
        </row>
        <row r="1852">
          <cell r="B1852" t="str">
            <v>MAIZENA 400GR</v>
          </cell>
        </row>
        <row r="1853">
          <cell r="B1853" t="str">
            <v>MALAGA</v>
          </cell>
        </row>
        <row r="1854">
          <cell r="B1854" t="str">
            <v>MALANGA</v>
          </cell>
        </row>
        <row r="1855">
          <cell r="B1855" t="str">
            <v>MALIBU 21° 70CL</v>
          </cell>
        </row>
        <row r="1856">
          <cell r="B1856" t="str">
            <v>MANCHE</v>
          </cell>
        </row>
        <row r="1857">
          <cell r="B1857" t="str">
            <v>MANCHEGO</v>
          </cell>
        </row>
        <row r="1858">
          <cell r="B1858" t="str">
            <v>MANCHONS DE CANARD -S-</v>
          </cell>
        </row>
        <row r="1859">
          <cell r="B1859" t="str">
            <v>MANDARINE</v>
          </cell>
        </row>
        <row r="1860">
          <cell r="B1860" t="str">
            <v>MANDARINE AU SIROP (SEGMENTS)</v>
          </cell>
        </row>
        <row r="1861">
          <cell r="B1861" t="str">
            <v>MANDARINE IMPERIAL (ALCOOL)</v>
          </cell>
        </row>
        <row r="1862">
          <cell r="B1862" t="str">
            <v>MANGUE GREFFEE</v>
          </cell>
        </row>
        <row r="1863">
          <cell r="B1863" t="str">
            <v>MANGUE POMME</v>
          </cell>
        </row>
        <row r="1864">
          <cell r="B1864" t="str">
            <v>MANGUES AU SIROP B4/4</v>
          </cell>
        </row>
        <row r="1865">
          <cell r="B1865" t="str">
            <v>MANGUES VERTES</v>
          </cell>
        </row>
        <row r="1866">
          <cell r="B1866" t="str">
            <v>MAQUEREAU FUME</v>
          </cell>
        </row>
        <row r="1867">
          <cell r="B1867" t="str">
            <v>MARACUDJA</v>
          </cell>
        </row>
        <row r="1868">
          <cell r="B1868" t="str">
            <v>MARASQUIN</v>
          </cell>
        </row>
        <row r="1869">
          <cell r="B1869" t="str">
            <v>MARC BOURGOGNE</v>
          </cell>
        </row>
        <row r="1870">
          <cell r="B1870" t="str">
            <v>MARGARINE A BRIOCHE (CELOR PA</v>
          </cell>
        </row>
        <row r="1871">
          <cell r="B1871" t="str">
            <v>MARGARINE A FEUILLETAGE 2KG</v>
          </cell>
        </row>
        <row r="1872">
          <cell r="B1872" t="str">
            <v>MARGARINE ASTRA 500GR</v>
          </cell>
        </row>
        <row r="1873">
          <cell r="B1873" t="str">
            <v>MARGARITA</v>
          </cell>
        </row>
        <row r="1874">
          <cell r="B1874" t="str">
            <v>MARGAUX</v>
          </cell>
        </row>
        <row r="1875">
          <cell r="B1875" t="str">
            <v>MARIE BRIZARD</v>
          </cell>
        </row>
        <row r="1876">
          <cell r="B1876" t="str">
            <v>MARINADE CREOLE</v>
          </cell>
        </row>
        <row r="1877">
          <cell r="B1877" t="str">
            <v>MARINADE INSTANTANEE</v>
          </cell>
        </row>
        <row r="1878">
          <cell r="B1878" t="str">
            <v>MARINADE VIN ROUGE</v>
          </cell>
        </row>
        <row r="1879">
          <cell r="B1879" t="str">
            <v>MARJOLAINE</v>
          </cell>
        </row>
        <row r="1880">
          <cell r="B1880" t="str">
            <v>MARJOLAINE -S-</v>
          </cell>
        </row>
        <row r="1881">
          <cell r="B1881" t="str">
            <v>MARLIN ENTIER</v>
          </cell>
        </row>
        <row r="1882">
          <cell r="B1882" t="str">
            <v>MARLIN FUME PRE-TRANCHE -S-</v>
          </cell>
        </row>
        <row r="1883">
          <cell r="B1883" t="str">
            <v>MARMELADE DE GOYAVE 350G</v>
          </cell>
        </row>
        <row r="1884">
          <cell r="B1884" t="str">
            <v>MARMELADE D'ORANGE 350GR</v>
          </cell>
        </row>
        <row r="1885">
          <cell r="B1885" t="str">
            <v>MAROILLES PAVE 45% 180GR</v>
          </cell>
        </row>
        <row r="1886">
          <cell r="B1886" t="str">
            <v>MARRON ENTIER B.4/4</v>
          </cell>
        </row>
        <row r="1887">
          <cell r="B1887" t="str">
            <v>MARRONS</v>
          </cell>
        </row>
        <row r="1888">
          <cell r="B1888" t="str">
            <v>MARRONS ENTIERS 1KG -S-</v>
          </cell>
        </row>
        <row r="1889">
          <cell r="B1889" t="str">
            <v>MARRONS GLACES</v>
          </cell>
        </row>
        <row r="1890">
          <cell r="B1890" t="str">
            <v>MARTINI BIANCO 14,4° IL</v>
          </cell>
        </row>
        <row r="1891">
          <cell r="B1891" t="str">
            <v>MARTINI EXTRA DRY IL</v>
          </cell>
        </row>
        <row r="1892">
          <cell r="B1892" t="str">
            <v>MARTINI ROSE 14,4° IL</v>
          </cell>
        </row>
        <row r="1893">
          <cell r="B1893" t="str">
            <v>MARTINI ROSSO RGE 14°4 IL</v>
          </cell>
        </row>
        <row r="1894">
          <cell r="B1894" t="str">
            <v>MASCARPONE (BOITE DE 250GR)</v>
          </cell>
        </row>
        <row r="1895">
          <cell r="B1895" t="str">
            <v>MASQUE NASO BUCAL</v>
          </cell>
        </row>
        <row r="1896">
          <cell r="B1896" t="str">
            <v>MASSALE (PQT 100 G)</v>
          </cell>
        </row>
        <row r="1897">
          <cell r="B1897" t="str">
            <v>MASSALE DE POISSON AUX 3 POIV</v>
          </cell>
        </row>
        <row r="1898">
          <cell r="B1898" t="str">
            <v>MASSEPAIN</v>
          </cell>
        </row>
        <row r="1899">
          <cell r="B1899" t="str">
            <v>MATELOTE AU VIN BLANC</v>
          </cell>
        </row>
        <row r="1900">
          <cell r="B1900" t="str">
            <v>MATELOTE AU VIN ROUGE</v>
          </cell>
        </row>
        <row r="1901">
          <cell r="B1901" t="str">
            <v>MATELOTE BLANCHE (VIN BLANC)</v>
          </cell>
        </row>
        <row r="1902">
          <cell r="B1902" t="str">
            <v>MATIGNON</v>
          </cell>
        </row>
        <row r="1903">
          <cell r="B1903" t="str">
            <v>MATOUBA GAZ IL</v>
          </cell>
        </row>
        <row r="1904">
          <cell r="B1904" t="str">
            <v>MATOUBA PLATE 1,5L</v>
          </cell>
        </row>
        <row r="1905">
          <cell r="B1905" t="str">
            <v>MATOUBA PLATE 50CLX24</v>
          </cell>
        </row>
        <row r="1906">
          <cell r="B1906" t="str">
            <v>MATOUBA PLATE IL</v>
          </cell>
        </row>
        <row r="1907">
          <cell r="B1907" t="str">
            <v>MAYONNAISE 470G N°1</v>
          </cell>
        </row>
        <row r="1908">
          <cell r="B1908" t="str">
            <v>MEDAILLON DE PORC 150GR</v>
          </cell>
        </row>
        <row r="1909">
          <cell r="B1909" t="str">
            <v>MEDAILLON DE VEAU</v>
          </cell>
        </row>
        <row r="1910">
          <cell r="B1910" t="str">
            <v>MEDAILLON DE VEAU -S-</v>
          </cell>
        </row>
        <row r="1911">
          <cell r="B1911" t="str">
            <v>MEDAILLON DORADE COCO, GRATI</v>
          </cell>
        </row>
        <row r="1912">
          <cell r="B1912" t="str">
            <v>MEDAILLONS DE PORC AUX CITRO</v>
          </cell>
        </row>
        <row r="1913">
          <cell r="B1913" t="str">
            <v>MEDOC SAINT PAUL</v>
          </cell>
        </row>
        <row r="1914">
          <cell r="B1914" t="str">
            <v>MELANGE CHAMPIGNONS FORESTI</v>
          </cell>
        </row>
        <row r="1915">
          <cell r="B1915" t="str">
            <v>MELANGE COUSCOUS</v>
          </cell>
        </row>
        <row r="1916">
          <cell r="B1916" t="str">
            <v>MELANGE DE NOIX SALES SAXO 1K</v>
          </cell>
        </row>
        <row r="1917">
          <cell r="B1917" t="str">
            <v>MELANGE FORESTIER -S-</v>
          </cell>
        </row>
        <row r="1918">
          <cell r="B1918" t="str">
            <v>MELANGE FRUITS ROUGES -S-</v>
          </cell>
        </row>
        <row r="1919">
          <cell r="B1919" t="str">
            <v>MELANGE JARDINIERE 4G</v>
          </cell>
        </row>
        <row r="1920">
          <cell r="B1920" t="str">
            <v>MELANGE SANS FECULENT 2.5KG -S-</v>
          </cell>
        </row>
        <row r="1921">
          <cell r="B1921" t="str">
            <v>MELON (KG)</v>
          </cell>
        </row>
        <row r="1922">
          <cell r="B1922" t="str">
            <v>MELON (PIECE)</v>
          </cell>
        </row>
        <row r="1923">
          <cell r="B1923" t="str">
            <v>MELON CONFIT 5KG</v>
          </cell>
        </row>
        <row r="1924">
          <cell r="B1924" t="str">
            <v>MELON EN COQUE CREME CAPPU</v>
          </cell>
        </row>
        <row r="1925">
          <cell r="B1925" t="str">
            <v>MELON PORTION</v>
          </cell>
        </row>
        <row r="1926">
          <cell r="B1926" t="str">
            <v>MENTHE FRAICHE (BOTTE)</v>
          </cell>
        </row>
        <row r="1927">
          <cell r="B1927" t="str">
            <v>MENU BANQUET</v>
          </cell>
        </row>
        <row r="1928">
          <cell r="B1928" t="str">
            <v>MENU DE PORC</v>
          </cell>
        </row>
        <row r="1929">
          <cell r="B1929" t="str">
            <v>MENU DE PORC -S-</v>
          </cell>
        </row>
        <row r="1930">
          <cell r="B1930" t="str">
            <v>MERGUEZ</v>
          </cell>
        </row>
        <row r="1931">
          <cell r="B1931" t="str">
            <v>MERGUEZ 1 KG SURG</v>
          </cell>
        </row>
        <row r="1932">
          <cell r="B1932" t="str">
            <v>MERINGUE ORDINAIRE</v>
          </cell>
        </row>
        <row r="1933">
          <cell r="B1933" t="str">
            <v>MEROU (VIDE, ECAILLE)</v>
          </cell>
        </row>
        <row r="1934">
          <cell r="B1934" t="str">
            <v>MEROU -S-</v>
          </cell>
        </row>
        <row r="1935">
          <cell r="B1935" t="str">
            <v>MESCLUN 4°GAMME (1 KG)</v>
          </cell>
        </row>
        <row r="1936">
          <cell r="B1936" t="str">
            <v>MIE DE PAIN</v>
          </cell>
        </row>
        <row r="1937">
          <cell r="B1937" t="str">
            <v>MIEL CASE A MIEL</v>
          </cell>
        </row>
        <row r="1938">
          <cell r="B1938" t="str">
            <v>MIEL COUPELLE 120 X 25G</v>
          </cell>
        </row>
        <row r="1939">
          <cell r="B1939" t="str">
            <v>MIGNARDISES</v>
          </cell>
        </row>
        <row r="1940">
          <cell r="B1940" t="str">
            <v>MIGNON DE PORC MINUTE AUX CH</v>
          </cell>
        </row>
        <row r="1941">
          <cell r="B1941" t="str">
            <v>MILLE- FEUILLE( ROND - BANDE )</v>
          </cell>
        </row>
        <row r="1942">
          <cell r="B1942" t="str">
            <v>MILLEFEUILLE DE LEGUMES</v>
          </cell>
        </row>
        <row r="1943">
          <cell r="B1943" t="str">
            <v>MIMOLETTE (VIEILLE)</v>
          </cell>
        </row>
        <row r="1944">
          <cell r="B1944" t="str">
            <v>MINERVOIS</v>
          </cell>
        </row>
        <row r="1945">
          <cell r="B1945" t="str">
            <v>MINI CHOUX PAG (A GARNIR)</v>
          </cell>
        </row>
        <row r="1946">
          <cell r="B1946" t="str">
            <v>MINI COUPE VERT D'EAU / 24</v>
          </cell>
        </row>
        <row r="1947">
          <cell r="B1947" t="str">
            <v>MINI CROISSANT (400 PIECES)</v>
          </cell>
        </row>
        <row r="1948">
          <cell r="B1948" t="str">
            <v>MINI CUILLERE COCKTAIL CRISTAL</v>
          </cell>
        </row>
        <row r="1949">
          <cell r="B1949" t="str">
            <v>MINI FOURCHETTE COCKTAIL CRIS</v>
          </cell>
        </row>
        <row r="1950">
          <cell r="B1950" t="str">
            <v>MINI PAIN AU CHOCOLAT (380 PIECE</v>
          </cell>
        </row>
        <row r="1951">
          <cell r="B1951" t="str">
            <v>MINI PAIN AUX RAISINS (400 PIECES)</v>
          </cell>
        </row>
        <row r="1952">
          <cell r="B1952" t="str">
            <v>MINI TARTELETTES SUCREES</v>
          </cell>
        </row>
        <row r="1953">
          <cell r="B1953" t="str">
            <v>MINI VERRE TUBE 7CL CRISTAL/12</v>
          </cell>
        </row>
        <row r="1954">
          <cell r="B1954" t="str">
            <v>MINI VIENNOISERIES</v>
          </cell>
        </row>
        <row r="1955">
          <cell r="B1955" t="str">
            <v>MINUTE MAID ORANGE CANNETTE 2</v>
          </cell>
        </row>
        <row r="1956">
          <cell r="B1956" t="str">
            <v>MINUTE MAID TROPICAL CANNETT</v>
          </cell>
        </row>
        <row r="1957">
          <cell r="B1957" t="str">
            <v>MIRABELLES</v>
          </cell>
        </row>
        <row r="1958">
          <cell r="B1958" t="str">
            <v>MIRABELLES AU SIROP B1/2</v>
          </cell>
        </row>
        <row r="1959">
          <cell r="B1959" t="str">
            <v>MIREPOIX</v>
          </cell>
        </row>
        <row r="1960">
          <cell r="B1960" t="str">
            <v>MIRROR</v>
          </cell>
        </row>
        <row r="1961">
          <cell r="B1961" t="str">
            <v>MIX SORBET FRUITS ROUGES</v>
          </cell>
        </row>
        <row r="1962">
          <cell r="B1962" t="str">
            <v>MIXED-GRILL</v>
          </cell>
        </row>
        <row r="1963">
          <cell r="B1963" t="str">
            <v>MOELLE DE BOEUF</v>
          </cell>
        </row>
        <row r="1964">
          <cell r="B1964" t="str">
            <v>MOJITO</v>
          </cell>
        </row>
        <row r="1965">
          <cell r="B1965" t="str">
            <v>MOKA</v>
          </cell>
        </row>
        <row r="1966">
          <cell r="B1966" t="str">
            <v>MONTBAZILLAC 37,5CL</v>
          </cell>
        </row>
        <row r="1967">
          <cell r="B1967" t="str">
            <v>MONTBAZILLAC CHT TERTRE ST M</v>
          </cell>
        </row>
        <row r="1968">
          <cell r="B1968" t="str">
            <v>MONT-BLANC COCO</v>
          </cell>
        </row>
        <row r="1969">
          <cell r="B1969" t="str">
            <v>MORBIER REYBIER 4KG</v>
          </cell>
        </row>
        <row r="1970">
          <cell r="B1970" t="str">
            <v>MORGON ROUGE</v>
          </cell>
        </row>
        <row r="1971">
          <cell r="B1971" t="str">
            <v>MORILLES AU NATUREL</v>
          </cell>
        </row>
        <row r="1972">
          <cell r="B1972" t="str">
            <v>MORILLES DESHYDRATEES</v>
          </cell>
        </row>
        <row r="1973">
          <cell r="B1973" t="str">
            <v>MORILLES DESHYDRATEES (POT 250</v>
          </cell>
        </row>
        <row r="1974">
          <cell r="B1974" t="str">
            <v>MORTADELLE</v>
          </cell>
        </row>
        <row r="1975">
          <cell r="B1975" t="str">
            <v>MORTADELLE EN TRANCHES (PQT 5</v>
          </cell>
        </row>
        <row r="1976">
          <cell r="B1976" t="str">
            <v>MORUE COLIN 1KG</v>
          </cell>
        </row>
        <row r="1977">
          <cell r="B1977" t="str">
            <v>MORUE DESSALEE</v>
          </cell>
        </row>
        <row r="1978">
          <cell r="B1978" t="str">
            <v>MORUE EMIETTEE</v>
          </cell>
        </row>
        <row r="1979">
          <cell r="B1979" t="str">
            <v>MORUE JULIENNE (BARQ. 1KG)</v>
          </cell>
        </row>
        <row r="1980">
          <cell r="B1980" t="str">
            <v>MOSCATO D'ASTI (VIN MOUSSEUX IT</v>
          </cell>
        </row>
        <row r="1981">
          <cell r="B1981" t="str">
            <v>MOUCHOIRS BLC BTEX100</v>
          </cell>
        </row>
        <row r="1982">
          <cell r="B1982" t="str">
            <v>MOULE (BOCAL)</v>
          </cell>
        </row>
        <row r="1983">
          <cell r="B1983" t="str">
            <v>MOULES DE BOUCHOT</v>
          </cell>
        </row>
        <row r="1984">
          <cell r="B1984" t="str">
            <v>MOULES DECORTIQUEES -S-</v>
          </cell>
        </row>
        <row r="1985">
          <cell r="B1985" t="str">
            <v>MOULES D'ESPAGNE SURG</v>
          </cell>
        </row>
        <row r="1986">
          <cell r="B1986" t="str">
            <v>MOULES EN SAUMURE</v>
          </cell>
        </row>
        <row r="1987">
          <cell r="B1987" t="str">
            <v>MOUSSAKA</v>
          </cell>
        </row>
        <row r="1988">
          <cell r="B1988" t="str">
            <v>MOUSSE A L'ORANGE INDIVIDUELL</v>
          </cell>
        </row>
        <row r="1989">
          <cell r="B1989" t="str">
            <v>MOUSSE AU CHOCOLAT NOIR</v>
          </cell>
        </row>
        <row r="1990">
          <cell r="B1990" t="str">
            <v>MOUSSE AU THE VERT A LA MIRAB</v>
          </cell>
        </row>
        <row r="1991">
          <cell r="B1991" t="str">
            <v>MOUSSE CAFE</v>
          </cell>
        </row>
        <row r="1992">
          <cell r="B1992" t="str">
            <v>MOUSSE D'AVOCAT AU THAZARD F</v>
          </cell>
        </row>
        <row r="1993">
          <cell r="B1993" t="str">
            <v>MOUSSE DE FOIE DE VOLAILLE SA</v>
          </cell>
        </row>
        <row r="1994">
          <cell r="B1994" t="str">
            <v>MOUSSE DE FRUIT</v>
          </cell>
        </row>
        <row r="1995">
          <cell r="B1995" t="str">
            <v>MOUSSERONS AU NATUREL</v>
          </cell>
        </row>
        <row r="1996">
          <cell r="B1996" t="str">
            <v>MOUTARDE A L'ANCIENNE 270GR</v>
          </cell>
        </row>
        <row r="1997">
          <cell r="B1997" t="str">
            <v>MOUTARDE DE DIJON 1KG</v>
          </cell>
        </row>
        <row r="1998">
          <cell r="B1998" t="str">
            <v>MOUTARDE DE DIJON VER.195G</v>
          </cell>
        </row>
        <row r="1999">
          <cell r="B1999" t="str">
            <v>MOUTARDE POT 370G N°1</v>
          </cell>
        </row>
        <row r="2000">
          <cell r="B2000" t="str">
            <v>MOUTARDE POT 850G N°1</v>
          </cell>
        </row>
        <row r="2001">
          <cell r="B2001" t="str">
            <v>MOZZARELLA (PQT 2.5 KG)</v>
          </cell>
        </row>
        <row r="2002">
          <cell r="B2002" t="str">
            <v>MOZZARELLA BLOC</v>
          </cell>
        </row>
        <row r="2003">
          <cell r="B2003" t="str">
            <v>MUNSTER 300GR</v>
          </cell>
        </row>
        <row r="2004">
          <cell r="B2004" t="str">
            <v>MURAILLE DE FRUITS</v>
          </cell>
        </row>
        <row r="2005">
          <cell r="B2005" t="str">
            <v>MURES 1KG -S-</v>
          </cell>
        </row>
        <row r="2006">
          <cell r="B2006" t="str">
            <v>MUSCADET CHT MOUCHETIERE 37.5</v>
          </cell>
        </row>
        <row r="2007">
          <cell r="B2007" t="str">
            <v>MUSCADET CHT MOUCHETIERE 75C</v>
          </cell>
        </row>
        <row r="2008">
          <cell r="B2008" t="str">
            <v>MUSCADET CUISINE</v>
          </cell>
        </row>
        <row r="2009">
          <cell r="B2009" t="str">
            <v>MUSCADET SEVRE ET MAINE DOM B</v>
          </cell>
        </row>
        <row r="2010">
          <cell r="B2010" t="str">
            <v>MUSCAT</v>
          </cell>
        </row>
        <row r="2011">
          <cell r="B2011" t="str">
            <v>MUSCAT DE FRONTIGNAN</v>
          </cell>
        </row>
        <row r="2012">
          <cell r="B2012" t="str">
            <v>MUSCAT RIVESALT</v>
          </cell>
        </row>
        <row r="2013">
          <cell r="B2013" t="str">
            <v>MUSEAU DE BOEUF</v>
          </cell>
        </row>
        <row r="2014">
          <cell r="B2014" t="str">
            <v>MUSEAU DE BOEUF EN GELEE</v>
          </cell>
        </row>
        <row r="2015">
          <cell r="B2015" t="str">
            <v>MUSEAU DE BOEUF -S-</v>
          </cell>
        </row>
        <row r="2016">
          <cell r="B2016" t="str">
            <v>MYRTILLE ENTIERE -S-</v>
          </cell>
        </row>
        <row r="2017">
          <cell r="B2017" t="str">
            <v>NAGE D'AGRUMES AUX EPICES TUI</v>
          </cell>
        </row>
        <row r="2018">
          <cell r="B2018" t="str">
            <v>NAPPAGE BLOND 1KG</v>
          </cell>
        </row>
        <row r="2019">
          <cell r="B2019" t="str">
            <v>NAPPAGE CAFE 1L</v>
          </cell>
        </row>
        <row r="2020">
          <cell r="B2020" t="str">
            <v>NAPPAGE CARAMEL 1L</v>
          </cell>
        </row>
        <row r="2021">
          <cell r="B2021" t="str">
            <v>NAPPAGE CHOCOLAT 1L</v>
          </cell>
        </row>
        <row r="2022">
          <cell r="B2022" t="str">
            <v>NAPPAGE CHOCOLAT ROYALE 2,5K</v>
          </cell>
        </row>
        <row r="2023">
          <cell r="B2023" t="str">
            <v>NAPPAGE FRAISE 1KG</v>
          </cell>
        </row>
        <row r="2024">
          <cell r="B2024" t="str">
            <v>NAPPAGE FRAMBOISE</v>
          </cell>
        </row>
        <row r="2025">
          <cell r="B2025" t="str">
            <v>NAPPE PAP. BLANCHE 1,2X08M</v>
          </cell>
        </row>
        <row r="2026">
          <cell r="B2026" t="str">
            <v>NAPPE PAP. UNIE ROUGE 1,20 X 25M</v>
          </cell>
        </row>
        <row r="2027">
          <cell r="B2027" t="str">
            <v>NAPPE PAP. UNIE VERTE 1,20 X 25M</v>
          </cell>
        </row>
        <row r="2028">
          <cell r="B2028" t="str">
            <v>NAVET</v>
          </cell>
        </row>
        <row r="2029">
          <cell r="B2029" t="str">
            <v>NAVET LONG</v>
          </cell>
        </row>
        <row r="2030">
          <cell r="B2030" t="str">
            <v>NAVET MINI</v>
          </cell>
        </row>
        <row r="2031">
          <cell r="B2031" t="str">
            <v>NECTARINE</v>
          </cell>
        </row>
        <row r="2032">
          <cell r="B2032" t="str">
            <v>NEIGE ETERNELLE 1KG</v>
          </cell>
        </row>
        <row r="2033">
          <cell r="B2033" t="str">
            <v>NESCAFE DECAFEINE</v>
          </cell>
        </row>
        <row r="2034">
          <cell r="B2034" t="str">
            <v>NET.DES.MULTISURF 750 ML (CARTO</v>
          </cell>
        </row>
        <row r="2035">
          <cell r="B2035" t="str">
            <v>NETEMAIL 1,3KG</v>
          </cell>
        </row>
        <row r="2036">
          <cell r="B2036" t="str">
            <v>NETTOYAGE CHAMBRE MULTISURF</v>
          </cell>
        </row>
        <row r="2037">
          <cell r="B2037" t="str">
            <v>NETTOYAGE SANITAIRES</v>
          </cell>
        </row>
        <row r="2038">
          <cell r="B2038" t="str">
            <v>NETTOYAGE SOLS TERRE CUITE</v>
          </cell>
        </row>
        <row r="2039">
          <cell r="B2039" t="str">
            <v>NETTOYANT AMB/FRUIT TOP SOL 5L</v>
          </cell>
        </row>
        <row r="2040">
          <cell r="B2040" t="str">
            <v>NETTOYANT BOUQ/ILES TOP SOL 5L</v>
          </cell>
        </row>
        <row r="2041">
          <cell r="B2041" t="str">
            <v>NETTOYANT CITRON TOP SOL 5L</v>
          </cell>
        </row>
        <row r="2042">
          <cell r="B2042" t="str">
            <v>NETTOYANT CITRONELLE TOP SOL</v>
          </cell>
        </row>
        <row r="2043">
          <cell r="B2043" t="str">
            <v>NETTOYANT VITRES PIST. 500ML</v>
          </cell>
        </row>
        <row r="2044">
          <cell r="B2044" t="str">
            <v>NEUFCHATEL</v>
          </cell>
        </row>
        <row r="2045">
          <cell r="B2045" t="str">
            <v>NEUFCHATEL</v>
          </cell>
        </row>
        <row r="2046">
          <cell r="B2046" t="str">
            <v>NOISETTE D'AGNEAU AU GIGEMBR</v>
          </cell>
        </row>
        <row r="2047">
          <cell r="B2047" t="str">
            <v>NOISETTES BLANCHIES 1KG</v>
          </cell>
        </row>
        <row r="2048">
          <cell r="B2048" t="str">
            <v>NOISETTES CONCASSEES (HACHEES)</v>
          </cell>
        </row>
        <row r="2049">
          <cell r="B2049" t="str">
            <v>NOISETTES D'AGNEAU FARCIES LY</v>
          </cell>
        </row>
        <row r="2050">
          <cell r="B2050" t="str">
            <v>NOISETTES EN POUDRE 1KG</v>
          </cell>
        </row>
        <row r="2051">
          <cell r="B2051" t="str">
            <v>NOISETTES ENTIERES 1KG</v>
          </cell>
        </row>
        <row r="2052">
          <cell r="B2052" t="str">
            <v>NOIX CAJOU SALEES 420GR</v>
          </cell>
        </row>
        <row r="2053">
          <cell r="B2053" t="str">
            <v>NOIX COCO RAPE 1KG</v>
          </cell>
        </row>
        <row r="2054">
          <cell r="B2054" t="str">
            <v>NOIX COQUES 500GR</v>
          </cell>
        </row>
        <row r="2055">
          <cell r="B2055" t="str">
            <v>NOIX DE CAJOU NON SALEES</v>
          </cell>
        </row>
        <row r="2056">
          <cell r="B2056" t="str">
            <v>NOIX DE MUSCADE ENTIERE</v>
          </cell>
        </row>
        <row r="2057">
          <cell r="B2057" t="str">
            <v>NOIX DE MUSCADE MOULUE</v>
          </cell>
        </row>
        <row r="2058">
          <cell r="B2058" t="str">
            <v>NOIX DE PECAN</v>
          </cell>
        </row>
        <row r="2059">
          <cell r="B2059" t="str">
            <v>NOIX DE PETONCLE -S-</v>
          </cell>
        </row>
        <row r="2060">
          <cell r="B2060" t="str">
            <v>NOIX DE VEAU</v>
          </cell>
        </row>
        <row r="2061">
          <cell r="B2061" t="str">
            <v>NOIX DE VEAU -S-</v>
          </cell>
        </row>
        <row r="2062">
          <cell r="B2062" t="str">
            <v>NOIX ENTIERES 1KG</v>
          </cell>
        </row>
        <row r="2063">
          <cell r="B2063" t="str">
            <v>NOIX FRAICHES</v>
          </cell>
        </row>
        <row r="2064">
          <cell r="B2064" t="str">
            <v>NOIX PATISSIERE</v>
          </cell>
        </row>
        <row r="2065">
          <cell r="B2065" t="str">
            <v>NOIX PATISSIERE -S-</v>
          </cell>
        </row>
        <row r="2066">
          <cell r="B2066" t="str">
            <v>NOIX SAINT JACQUES AVEC CORAIL</v>
          </cell>
        </row>
        <row r="2067">
          <cell r="B2067" t="str">
            <v>NOIX SAINT JACQUES SANS CORAIL</v>
          </cell>
        </row>
        <row r="2068">
          <cell r="B2068" t="str">
            <v>NORVEGE GOBELET 20 CL</v>
          </cell>
        </row>
        <row r="2069">
          <cell r="B2069" t="str">
            <v>NOUGAT CHINOIS</v>
          </cell>
        </row>
        <row r="2070">
          <cell r="B2070" t="str">
            <v>NOUILLES FRAICHES</v>
          </cell>
        </row>
        <row r="2071">
          <cell r="B2071" t="str">
            <v>NOUILLES PLATES</v>
          </cell>
        </row>
        <row r="2072">
          <cell r="B2072" t="str">
            <v>NUOC MAM SUZI WAN 12,5CL</v>
          </cell>
        </row>
        <row r="2073">
          <cell r="B2073" t="str">
            <v>OEUF EXTRA FRAIS</v>
          </cell>
        </row>
        <row r="2074">
          <cell r="B2074" t="str">
            <v>OEUF FRAIS</v>
          </cell>
        </row>
        <row r="2075">
          <cell r="B2075" t="str">
            <v>OEUFS BLANCS 1L SURGELES</v>
          </cell>
        </row>
        <row r="2076">
          <cell r="B2076" t="str">
            <v>OEUFS BLANCS EN POUDRE 1KG</v>
          </cell>
        </row>
        <row r="2077">
          <cell r="B2077" t="str">
            <v>OEUFS BROUILLES</v>
          </cell>
        </row>
        <row r="2078">
          <cell r="B2078" t="str">
            <v>OEUFS DE CAILLE</v>
          </cell>
        </row>
        <row r="2079">
          <cell r="B2079" t="str">
            <v>OEUFS DE DAURADE SHT 1KG</v>
          </cell>
        </row>
        <row r="2080">
          <cell r="B2080" t="str">
            <v>OEUFS DE LUMP NOIRS 100GR</v>
          </cell>
        </row>
        <row r="2081">
          <cell r="B2081" t="str">
            <v>OEUFS DE LUMP ROUGES (POT DE 10</v>
          </cell>
        </row>
        <row r="2082">
          <cell r="B2082" t="str">
            <v>OEUFS DE LUMP ROUGES (POT DE 50</v>
          </cell>
        </row>
        <row r="2083">
          <cell r="B2083" t="str">
            <v>OEUFS DE MORUE (POUTARGUE)</v>
          </cell>
        </row>
        <row r="2084">
          <cell r="B2084" t="str">
            <v>OEUFS DE SAUMON</v>
          </cell>
        </row>
        <row r="2085">
          <cell r="B2085" t="str">
            <v>OEUFS ENTIERS DESHYDRATES</v>
          </cell>
        </row>
        <row r="2086">
          <cell r="B2086" t="str">
            <v>OEUFS ENTIERS SURGELES</v>
          </cell>
        </row>
        <row r="2087">
          <cell r="B2087" t="str">
            <v>OEUFS FARCIS CHIMAY</v>
          </cell>
        </row>
        <row r="2088">
          <cell r="B2088" t="str">
            <v>OEUFS JAUNES 1L SURGELES</v>
          </cell>
        </row>
        <row r="2089">
          <cell r="B2089" t="str">
            <v>OEUFS JAUNES EN POUDRE 1KG</v>
          </cell>
        </row>
        <row r="2090">
          <cell r="B2090" t="str">
            <v>OEUFS MEURETTE</v>
          </cell>
        </row>
        <row r="2091">
          <cell r="B2091" t="str">
            <v>OEUFS MOLLETS</v>
          </cell>
        </row>
        <row r="2092">
          <cell r="B2092" t="str">
            <v>OEUFS MOLLETS FLORENTINE</v>
          </cell>
        </row>
        <row r="2093">
          <cell r="B2093" t="str">
            <v>OEUFS POCHES -S-</v>
          </cell>
        </row>
        <row r="2094">
          <cell r="B2094" t="str">
            <v>OEUFS POCHES SAUCE MARCHAN</v>
          </cell>
        </row>
        <row r="2095">
          <cell r="B2095" t="str">
            <v>OIE ENTIERE</v>
          </cell>
        </row>
        <row r="2096">
          <cell r="B2096" t="str">
            <v>OIE ENTIERE -S-</v>
          </cell>
        </row>
        <row r="2097">
          <cell r="B2097" t="str">
            <v>OIGNONS BLANCS</v>
          </cell>
        </row>
        <row r="2098">
          <cell r="B2098" t="str">
            <v>OIGNONS EMINCES 1KG SURG</v>
          </cell>
        </row>
        <row r="2099">
          <cell r="B2099" t="str">
            <v>OIGNONS GRELOTS 2,5KG SURG</v>
          </cell>
        </row>
        <row r="2100">
          <cell r="B2100" t="str">
            <v>OIGNONS GROS</v>
          </cell>
        </row>
        <row r="2101">
          <cell r="B2101" t="str">
            <v>OIGNONS ROUGE</v>
          </cell>
        </row>
        <row r="2102">
          <cell r="B2102" t="str">
            <v>OLIVES NOIRES</v>
          </cell>
        </row>
        <row r="2103">
          <cell r="B2103" t="str">
            <v>OLIVES NOIRES DENOYAUTEES 4/4</v>
          </cell>
        </row>
        <row r="2104">
          <cell r="B2104" t="str">
            <v>OLIVES VERTES</v>
          </cell>
        </row>
        <row r="2105">
          <cell r="B2105" t="str">
            <v>OLIVES VERTES DENOYAUTEES B.4/4</v>
          </cell>
        </row>
        <row r="2106">
          <cell r="B2106" t="str">
            <v>OMBLE CHEVALIER</v>
          </cell>
        </row>
        <row r="2107">
          <cell r="B2107" t="str">
            <v>OMBLE CHEVALIER -S-</v>
          </cell>
        </row>
        <row r="2108">
          <cell r="B2108" t="str">
            <v>ORANGE</v>
          </cell>
        </row>
        <row r="2109">
          <cell r="B2109" t="str">
            <v>ORANGE (PIECE DE150 G)</v>
          </cell>
        </row>
        <row r="2110">
          <cell r="B2110" t="str">
            <v>ORANGE CONFITE 2KG</v>
          </cell>
        </row>
        <row r="2111">
          <cell r="B2111" t="str">
            <v>ORANGE GIVREE</v>
          </cell>
        </row>
        <row r="2112">
          <cell r="B2112" t="str">
            <v>ORDINAIRE 2L</v>
          </cell>
        </row>
        <row r="2113">
          <cell r="B2113" t="str">
            <v>ORDINAIRE CANNETTE 33CL</v>
          </cell>
        </row>
        <row r="2114">
          <cell r="B2114" t="str">
            <v>OREILLE DE PORC</v>
          </cell>
        </row>
        <row r="2115">
          <cell r="B2115" t="str">
            <v>OREILLER SONGE 45X70</v>
          </cell>
        </row>
        <row r="2116">
          <cell r="B2116" t="str">
            <v>ORGE PERLE</v>
          </cell>
        </row>
        <row r="2117">
          <cell r="B2117" t="str">
            <v>ORIGAN DUCROS 150G</v>
          </cell>
        </row>
        <row r="2118">
          <cell r="B2118" t="str">
            <v>ORIGAN DUCROS 1KG</v>
          </cell>
        </row>
        <row r="2119">
          <cell r="B2119" t="str">
            <v>ORMEAUX</v>
          </cell>
        </row>
        <row r="2120">
          <cell r="B2120" t="str">
            <v>ORVIETO CLASSICO</v>
          </cell>
        </row>
        <row r="2121">
          <cell r="B2121" t="str">
            <v>ORVIETO MATEUS</v>
          </cell>
        </row>
        <row r="2122">
          <cell r="B2122" t="str">
            <v>OS A MOELLE</v>
          </cell>
        </row>
        <row r="2123">
          <cell r="B2123" t="str">
            <v>OS D'AGNEAU</v>
          </cell>
        </row>
        <row r="2124">
          <cell r="B2124" t="str">
            <v>OS DE BOEUF</v>
          </cell>
        </row>
        <row r="2125">
          <cell r="B2125" t="str">
            <v>OS DE BOEUF -S-</v>
          </cell>
        </row>
        <row r="2126">
          <cell r="B2126" t="str">
            <v>OS DE VEAU</v>
          </cell>
        </row>
        <row r="2127">
          <cell r="B2127" t="str">
            <v>OS DE VEAU -S-</v>
          </cell>
        </row>
        <row r="2128">
          <cell r="B2128" t="str">
            <v>OSEILLE</v>
          </cell>
        </row>
        <row r="2129">
          <cell r="B2129" t="str">
            <v>OSEILLE -S-</v>
          </cell>
        </row>
        <row r="2130">
          <cell r="B2130" t="str">
            <v>OSSAU IRATY</v>
          </cell>
        </row>
        <row r="2131">
          <cell r="B2131" t="str">
            <v>OSSO BUCCO</v>
          </cell>
        </row>
        <row r="2132">
          <cell r="B2132" t="str">
            <v>OSSO BUCCO -S-</v>
          </cell>
        </row>
        <row r="2133">
          <cell r="B2133" t="str">
            <v>OUASSOUS</v>
          </cell>
        </row>
        <row r="2134">
          <cell r="B2134" t="str">
            <v>OUASSOUS 6/8 SURG</v>
          </cell>
        </row>
        <row r="2135">
          <cell r="B2135" t="str">
            <v>OURSINS FRAIS</v>
          </cell>
        </row>
        <row r="2136">
          <cell r="B2136" t="str">
            <v>OUZO</v>
          </cell>
        </row>
        <row r="2137">
          <cell r="B2137" t="str">
            <v>PAELLA VALENCIANA</v>
          </cell>
        </row>
        <row r="2138">
          <cell r="B2138" t="str">
            <v>PAILLE DE FER SPIRENETT SPONTE</v>
          </cell>
        </row>
        <row r="2139">
          <cell r="B2139" t="str">
            <v>PAILLES OU CHALUMEAUX 250X2100</v>
          </cell>
        </row>
        <row r="2140">
          <cell r="B2140" t="str">
            <v>PAIN AMERICAIN BURGER</v>
          </cell>
        </row>
        <row r="2141">
          <cell r="B2141" t="str">
            <v>PAIN AU CHOCOLAT</v>
          </cell>
        </row>
        <row r="2142">
          <cell r="B2142" t="str">
            <v>PAIN AU CHOCOLAT PAC</v>
          </cell>
        </row>
        <row r="2143">
          <cell r="B2143" t="str">
            <v>PAIN AU LAIT</v>
          </cell>
        </row>
        <row r="2144">
          <cell r="B2144" t="str">
            <v>PAIN AUX CEREALES</v>
          </cell>
        </row>
        <row r="2145">
          <cell r="B2145" t="str">
            <v>PAIN AUX NOIX</v>
          </cell>
        </row>
        <row r="2146">
          <cell r="B2146" t="str">
            <v>PAIN AUX RAISINS</v>
          </cell>
        </row>
        <row r="2147">
          <cell r="B2147" t="str">
            <v>PAIN AUX RAISINS PAC</v>
          </cell>
        </row>
        <row r="2148">
          <cell r="B2148" t="str">
            <v>PAIN BAGNAT</v>
          </cell>
        </row>
        <row r="2149">
          <cell r="B2149" t="str">
            <v>PAIN DE CAMPAGNE</v>
          </cell>
        </row>
        <row r="2150">
          <cell r="B2150" t="str">
            <v>PAIN DE MIE ENTIER 1KG</v>
          </cell>
        </row>
        <row r="2151">
          <cell r="B2151" t="str">
            <v>PAIN DE MIE TRANCHE AMERICAIN</v>
          </cell>
        </row>
        <row r="2152">
          <cell r="B2152" t="str">
            <v>PAIN DE NOIX</v>
          </cell>
        </row>
        <row r="2153">
          <cell r="B2153" t="str">
            <v>PAIN DE SEIGLE ENTIER</v>
          </cell>
        </row>
        <row r="2154">
          <cell r="B2154" t="str">
            <v>PAIN DE SEIGLE TRANCHE</v>
          </cell>
        </row>
        <row r="2155">
          <cell r="B2155" t="str">
            <v>PAIN D'EPICES 470G N°1</v>
          </cell>
        </row>
        <row r="2156">
          <cell r="B2156" t="str">
            <v>PAIN D'OLIVE</v>
          </cell>
        </row>
        <row r="2157">
          <cell r="B2157" t="str">
            <v>PAIN PANINI</v>
          </cell>
        </row>
        <row r="2158">
          <cell r="B2158" t="str">
            <v>PAIN PR SANDWICHS</v>
          </cell>
        </row>
        <row r="2159">
          <cell r="B2159" t="str">
            <v>PAIN RASSIS</v>
          </cell>
        </row>
        <row r="2160">
          <cell r="B2160" t="str">
            <v>PALERON DE BOEUF -S-</v>
          </cell>
        </row>
        <row r="2161">
          <cell r="B2161" t="str">
            <v>PALERON DE TAUREAU</v>
          </cell>
        </row>
        <row r="2162">
          <cell r="B2162" t="str">
            <v>PALERON DE TAUREAU -S-</v>
          </cell>
        </row>
        <row r="2163">
          <cell r="B2163" t="str">
            <v>PALET CHEVRETINE</v>
          </cell>
        </row>
        <row r="2164">
          <cell r="B2164" t="str">
            <v>PALETS AUX RAISINS</v>
          </cell>
        </row>
        <row r="2165">
          <cell r="B2165" t="str">
            <v>PALETS DE DAME</v>
          </cell>
        </row>
        <row r="2166">
          <cell r="B2166" t="str">
            <v>PALETTE DE PORC</v>
          </cell>
        </row>
        <row r="2167">
          <cell r="B2167" t="str">
            <v>PALMIER COEUR B.4/4 TABANA</v>
          </cell>
        </row>
        <row r="2168">
          <cell r="B2168" t="str">
            <v>PALMIER COEUR B.5/1</v>
          </cell>
        </row>
        <row r="2169">
          <cell r="B2169" t="str">
            <v>PALOURDES</v>
          </cell>
        </row>
        <row r="2170">
          <cell r="B2170" t="str">
            <v>PAMPLEMOUSSE (PIECE)</v>
          </cell>
        </row>
        <row r="2171">
          <cell r="B2171" t="str">
            <v>PAMPLEMOUSSE JAUNE</v>
          </cell>
        </row>
        <row r="2172">
          <cell r="B2172" t="str">
            <v>PAMPLEMOUSSE ROSE</v>
          </cell>
        </row>
        <row r="2173">
          <cell r="B2173" t="str">
            <v>PANACOTTA AUX FRUITS ROUGES</v>
          </cell>
        </row>
        <row r="2174">
          <cell r="B2174" t="str">
            <v>PANADE</v>
          </cell>
        </row>
        <row r="2175">
          <cell r="B2175" t="str">
            <v>PANCHARA</v>
          </cell>
        </row>
        <row r="2176">
          <cell r="B2176" t="str">
            <v>PANER A L'ANGLAISE</v>
          </cell>
        </row>
        <row r="2177">
          <cell r="B2177" t="str">
            <v>PAPAYE JAUNE (KG)</v>
          </cell>
        </row>
        <row r="2178">
          <cell r="B2178" t="str">
            <v>PAPAYE JAUNE (PIECE)</v>
          </cell>
        </row>
        <row r="2179">
          <cell r="B2179" t="str">
            <v>PAPAYE SECHEE 1KG</v>
          </cell>
        </row>
        <row r="2180">
          <cell r="B2180" t="str">
            <v>PAPAYE VERTE</v>
          </cell>
        </row>
        <row r="2181">
          <cell r="B2181" t="str">
            <v>PAPIER ABSORBANT MAXI ROLL /6</v>
          </cell>
        </row>
        <row r="2182">
          <cell r="B2182" t="str">
            <v>PAPIER ABSORBANT MINI ROLL/12</v>
          </cell>
        </row>
        <row r="2183">
          <cell r="B2183" t="str">
            <v>PAPIER ALUMINIUM (50CM)</v>
          </cell>
        </row>
        <row r="2184">
          <cell r="B2184" t="str">
            <v>PAPIER ALUMINIUM (PRO) 200X0,45M</v>
          </cell>
        </row>
        <row r="2185">
          <cell r="B2185" t="str">
            <v>PAPIER CORNET</v>
          </cell>
        </row>
        <row r="2186">
          <cell r="B2186" t="str">
            <v>PAPIER CUISSON FEUILLE/500</v>
          </cell>
        </row>
        <row r="2187">
          <cell r="B2187" t="str">
            <v>PAPIER DENTELLE OVALE</v>
          </cell>
        </row>
        <row r="2188">
          <cell r="B2188" t="str">
            <v>PAPIER DENTELLE RECT. 30X40</v>
          </cell>
        </row>
        <row r="2189">
          <cell r="B2189" t="str">
            <v>PAPIER DENTELLE RECT. 35X45</v>
          </cell>
        </row>
        <row r="2190">
          <cell r="B2190" t="str">
            <v>PAPIER DENTELLE ROND (D10)</v>
          </cell>
        </row>
        <row r="2191">
          <cell r="B2191" t="str">
            <v>PAPIER DENTELLE ROND (D12)</v>
          </cell>
        </row>
        <row r="2192">
          <cell r="B2192" t="str">
            <v>PAPIER DENTELLE ROND (D14)</v>
          </cell>
        </row>
        <row r="2193">
          <cell r="B2193" t="str">
            <v>PAPIER DENTELLE ROND (D15)</v>
          </cell>
        </row>
        <row r="2194">
          <cell r="B2194" t="str">
            <v>PAPIER DENTELLE ROND (D18/19)</v>
          </cell>
        </row>
        <row r="2195">
          <cell r="B2195" t="str">
            <v>PAPIER DENTELLE ROND (D23)</v>
          </cell>
        </row>
        <row r="2196">
          <cell r="B2196" t="str">
            <v>PAPIER DENTELLE ROND (D25)</v>
          </cell>
        </row>
        <row r="2197">
          <cell r="B2197" t="str">
            <v>PAPIER DENTELLE ROND (D28)</v>
          </cell>
        </row>
        <row r="2198">
          <cell r="B2198" t="str">
            <v>PAPIER DENTELLE ROND (D30) X 250</v>
          </cell>
        </row>
        <row r="2199">
          <cell r="B2199" t="str">
            <v>PAPIER DENTELLE ROND (D32)</v>
          </cell>
        </row>
        <row r="2200">
          <cell r="B2200" t="str">
            <v>PAPIER GAUFRE</v>
          </cell>
        </row>
        <row r="2201">
          <cell r="B2201" t="str">
            <v>PAPIER SULFURISE (30CM)</v>
          </cell>
        </row>
        <row r="2202">
          <cell r="B2202" t="str">
            <v>PAPIER SULFURISE FEUILLE</v>
          </cell>
        </row>
        <row r="2203">
          <cell r="B2203" t="str">
            <v>PAPIER TOILETTES</v>
          </cell>
        </row>
        <row r="2204">
          <cell r="B2204" t="str">
            <v>PAPILLOTE DE DORADE AU PASTIS</v>
          </cell>
        </row>
        <row r="2205">
          <cell r="B2205" t="str">
            <v>PAPRIKA</v>
          </cell>
        </row>
        <row r="2206">
          <cell r="B2206" t="str">
            <v>PARMESAN ENTIER</v>
          </cell>
        </row>
        <row r="2207">
          <cell r="B2207" t="str">
            <v>PARMESAN ZANETTI RAPE 1KG</v>
          </cell>
        </row>
        <row r="2208">
          <cell r="B2208" t="str">
            <v>PAROKA</v>
          </cell>
        </row>
        <row r="2209">
          <cell r="B2209" t="str">
            <v>PASSOA</v>
          </cell>
        </row>
        <row r="2210">
          <cell r="B2210" t="str">
            <v>PASTEQUE</v>
          </cell>
        </row>
        <row r="2211">
          <cell r="B2211" t="str">
            <v>PASTILLA OEUFS POCHES LEGUM</v>
          </cell>
        </row>
        <row r="2212">
          <cell r="B2212" t="str">
            <v>PASTIS 51 45° IL</v>
          </cell>
        </row>
        <row r="2213">
          <cell r="B2213" t="str">
            <v>PATATE DOUCE</v>
          </cell>
        </row>
        <row r="2214">
          <cell r="B2214" t="str">
            <v>PATATE DOUCE AU LAIT DE COCO</v>
          </cell>
        </row>
        <row r="2215">
          <cell r="B2215" t="str">
            <v>PATE A BRIOCHE</v>
          </cell>
        </row>
        <row r="2216">
          <cell r="B2216" t="str">
            <v>PATE A CHOUX</v>
          </cell>
        </row>
        <row r="2217">
          <cell r="B2217" t="str">
            <v>PATE A CHOUX</v>
          </cell>
        </row>
        <row r="2218">
          <cell r="B2218" t="str">
            <v>PATE A CREPES</v>
          </cell>
        </row>
        <row r="2219">
          <cell r="B2219" t="str">
            <v>PATE A CROISSANTS</v>
          </cell>
        </row>
        <row r="2220">
          <cell r="B2220" t="str">
            <v>PATE A FILO</v>
          </cell>
        </row>
        <row r="2221">
          <cell r="B2221" t="str">
            <v>PATE A FONCER</v>
          </cell>
        </row>
        <row r="2222">
          <cell r="B2222" t="str">
            <v>PATE A FRIRE</v>
          </cell>
        </row>
        <row r="2223">
          <cell r="B2223" t="str">
            <v>PATE A GENOISE</v>
          </cell>
        </row>
        <row r="2224">
          <cell r="B2224" t="str">
            <v>PATE A GLACER BLONDE</v>
          </cell>
        </row>
        <row r="2225">
          <cell r="B2225" t="str">
            <v>PATE A GLACER BRUNE 4KG</v>
          </cell>
        </row>
        <row r="2226">
          <cell r="B2226" t="str">
            <v>PATE A GLACER CHOCOLAT BLANC</v>
          </cell>
        </row>
        <row r="2227">
          <cell r="B2227" t="str">
            <v>PATE A GLACER CHOCOLAT NOIR 3</v>
          </cell>
        </row>
        <row r="2228">
          <cell r="B2228" t="str">
            <v>PATE A GLACER IVOIRE 4KG</v>
          </cell>
        </row>
        <row r="2229">
          <cell r="B2229" t="str">
            <v>PATE A MACARONS</v>
          </cell>
        </row>
        <row r="2230">
          <cell r="B2230" t="str">
            <v>PATE A NOUILLES FRAICHES</v>
          </cell>
        </row>
        <row r="2231">
          <cell r="B2231" t="str">
            <v>PATE A PAIN</v>
          </cell>
        </row>
        <row r="2232">
          <cell r="B2232" t="str">
            <v>PATE A PETITS PAINS (30P)</v>
          </cell>
        </row>
        <row r="2233">
          <cell r="B2233" t="str">
            <v>PATE A RAVIOLES</v>
          </cell>
        </row>
        <row r="2234">
          <cell r="B2234" t="str">
            <v>PATE A SAVARIN</v>
          </cell>
        </row>
        <row r="2235">
          <cell r="B2235" t="str">
            <v>PATE A TARTINER N1</v>
          </cell>
        </row>
        <row r="2236">
          <cell r="B2236" t="str">
            <v>PATE A TUILE</v>
          </cell>
        </row>
        <row r="2237">
          <cell r="B2237" t="str">
            <v>PATE BRISEE</v>
          </cell>
        </row>
        <row r="2238">
          <cell r="B2238" t="str">
            <v>PATE BRISEE RONDE 250GR -S-</v>
          </cell>
        </row>
        <row r="2239">
          <cell r="B2239" t="str">
            <v>PATE BRISEE -S- PAVE 200G</v>
          </cell>
        </row>
        <row r="2240">
          <cell r="B2240" t="str">
            <v>PATE D'AMANDE 1KG</v>
          </cell>
        </row>
        <row r="2241">
          <cell r="B2241" t="str">
            <v>PATE D'AMANDES GRAND MARNIE</v>
          </cell>
        </row>
        <row r="2242">
          <cell r="B2242" t="str">
            <v>PATE D'ARACHIDE 1KG</v>
          </cell>
        </row>
        <row r="2243">
          <cell r="B2243" t="str">
            <v>PATE DE CACAO PURE 2KG</v>
          </cell>
        </row>
        <row r="2244">
          <cell r="B2244" t="str">
            <v>PATE DE CAMPAGNE (2 KG)</v>
          </cell>
        </row>
        <row r="2245">
          <cell r="B2245" t="str">
            <v>PATE DE CAMPAGNE APPERTISE</v>
          </cell>
        </row>
        <row r="2246">
          <cell r="B2246" t="str">
            <v>PATE DE FOIE PUR PORC 1/2 LUNE</v>
          </cell>
        </row>
        <row r="2247">
          <cell r="B2247" t="str">
            <v>PATE DE FOIES DE CANARD</v>
          </cell>
        </row>
        <row r="2248">
          <cell r="B2248" t="str">
            <v>PATE DE FOIES DE CANARD APPERTI</v>
          </cell>
        </row>
        <row r="2249">
          <cell r="B2249" t="str">
            <v>PATE DE FOIES DE VOLAILLE APPER</v>
          </cell>
        </row>
        <row r="2250">
          <cell r="B2250" t="str">
            <v>PATE DE FOIES DE VOLAILLES</v>
          </cell>
        </row>
        <row r="2251">
          <cell r="B2251" t="str">
            <v>PATE DE FOIES PUR PORC APPERTIS</v>
          </cell>
        </row>
        <row r="2252">
          <cell r="B2252" t="str">
            <v>PATE DE GINGEMBRE</v>
          </cell>
        </row>
        <row r="2253">
          <cell r="B2253" t="str">
            <v>PATE DE JAMBON PUR PORC APPER</v>
          </cell>
        </row>
        <row r="2254">
          <cell r="B2254" t="str">
            <v>PATE DE NOISETTE 1KG</v>
          </cell>
        </row>
        <row r="2255">
          <cell r="B2255" t="str">
            <v>PATE DE NOIX DE CAJOU</v>
          </cell>
        </row>
        <row r="2256">
          <cell r="B2256" t="str">
            <v>PATE DE PIMENT</v>
          </cell>
        </row>
        <row r="2257">
          <cell r="B2257" t="str">
            <v>PATE DE PISTACHE 1KG</v>
          </cell>
        </row>
        <row r="2258">
          <cell r="B2258" t="str">
            <v>PATE DE PRUNEAUX</v>
          </cell>
        </row>
        <row r="2259">
          <cell r="B2259" t="str">
            <v>PATE DE TETE 1KG</v>
          </cell>
        </row>
        <row r="2260">
          <cell r="B2260" t="str">
            <v>PATE EN CROUTE</v>
          </cell>
        </row>
        <row r="2261">
          <cell r="B2261" t="str">
            <v>PATE FEUILLETEE</v>
          </cell>
        </row>
        <row r="2262">
          <cell r="B2262" t="str">
            <v>PATE FEUILLETEE PLAQUE 600GR S</v>
          </cell>
        </row>
        <row r="2263">
          <cell r="B2263" t="str">
            <v>PATE FEUILLETEE RONDE 250GR SU</v>
          </cell>
        </row>
        <row r="2264">
          <cell r="B2264" t="str">
            <v>PATE FEUILLETEE SURG PAVE 400G</v>
          </cell>
        </row>
        <row r="2265">
          <cell r="B2265" t="str">
            <v>PATE POUR RECHAUD DE RESTAURA</v>
          </cell>
        </row>
        <row r="2266">
          <cell r="B2266" t="str">
            <v>PATE SABLEE</v>
          </cell>
        </row>
        <row r="2267">
          <cell r="B2267" t="str">
            <v>PATRIMONIO</v>
          </cell>
        </row>
        <row r="2268">
          <cell r="B2268" t="str">
            <v>PAUILLAC</v>
          </cell>
        </row>
        <row r="2269">
          <cell r="B2269" t="str">
            <v>PAUPIETTE DE SAUMON AU BEURR</v>
          </cell>
        </row>
        <row r="2270">
          <cell r="B2270" t="str">
            <v>PAUPIETTE DE VEAU</v>
          </cell>
        </row>
        <row r="2271">
          <cell r="B2271" t="str">
            <v>PAUPIETTE DE VEAU (POTIRON)</v>
          </cell>
        </row>
        <row r="2272">
          <cell r="B2272" t="str">
            <v>PAUPIETTE DE VEAU -S-</v>
          </cell>
        </row>
        <row r="2273">
          <cell r="B2273" t="str">
            <v>PAVE D'AUGE</v>
          </cell>
        </row>
        <row r="2274">
          <cell r="B2274" t="str">
            <v>PAVE DE CABILLAUD -S-</v>
          </cell>
        </row>
        <row r="2275">
          <cell r="B2275" t="str">
            <v>PAVE DE CABILLAUD SAUTE RATA</v>
          </cell>
        </row>
        <row r="2276">
          <cell r="B2276" t="str">
            <v>PAVE DE DORADE SAUCE ROUGAI</v>
          </cell>
        </row>
        <row r="2277">
          <cell r="B2277" t="str">
            <v>PAVE DE SAUMON SAUTE PUREE D</v>
          </cell>
        </row>
        <row r="2278">
          <cell r="B2278" t="str">
            <v>PAVE DE SAUMON SS PEAU PIECE 0,1</v>
          </cell>
        </row>
        <row r="2279">
          <cell r="B2279" t="str">
            <v>PAX VERT</v>
          </cell>
        </row>
        <row r="2280">
          <cell r="B2280" t="str">
            <v>PCD ABRICOT 5L (PLONGE MAN.) CA</v>
          </cell>
        </row>
        <row r="2281">
          <cell r="B2281" t="str">
            <v>PCD CITRON 5L (PLONGE MAN.) CAR</v>
          </cell>
        </row>
        <row r="2282">
          <cell r="B2282" t="str">
            <v>PECHE</v>
          </cell>
        </row>
        <row r="2283">
          <cell r="B2283" t="str">
            <v>PECHE 1/2 AU SIROP 5/1</v>
          </cell>
        </row>
        <row r="2284">
          <cell r="B2284" t="str">
            <v>PECHES (OREILLONS) B.4/4</v>
          </cell>
        </row>
        <row r="2285">
          <cell r="B2285" t="str">
            <v>PECTINE DE POMME 1KG</v>
          </cell>
        </row>
        <row r="2286">
          <cell r="B2286" t="str">
            <v>PELLE</v>
          </cell>
        </row>
        <row r="2287">
          <cell r="B2287" t="str">
            <v>PENNE</v>
          </cell>
        </row>
        <row r="2288">
          <cell r="B2288" t="str">
            <v>PEPITES DE CHOCOLAT</v>
          </cell>
        </row>
        <row r="2289">
          <cell r="B2289" t="str">
            <v>PERCHE</v>
          </cell>
        </row>
        <row r="2290">
          <cell r="B2290" t="str">
            <v>PERCHE -S-</v>
          </cell>
        </row>
        <row r="2291">
          <cell r="B2291" t="str">
            <v>PERLES ARGENTEES ASSORTIS 1KG</v>
          </cell>
        </row>
        <row r="2292">
          <cell r="B2292" t="str">
            <v>PERLES DU JAPON</v>
          </cell>
        </row>
        <row r="2293">
          <cell r="B2293" t="str">
            <v>PERNOD</v>
          </cell>
        </row>
        <row r="2294">
          <cell r="B2294" t="str">
            <v>PERRIER 25CL</v>
          </cell>
        </row>
        <row r="2295">
          <cell r="B2295" t="str">
            <v>PERRIER 4 X 1L</v>
          </cell>
        </row>
        <row r="2296">
          <cell r="B2296" t="str">
            <v>PERRIER CANETTE 33CLX24</v>
          </cell>
        </row>
        <row r="2297">
          <cell r="B2297" t="str">
            <v>PERROQUET (VIDE, ECAILLE)</v>
          </cell>
        </row>
        <row r="2298">
          <cell r="B2298" t="str">
            <v>PERROQUET -S-</v>
          </cell>
        </row>
        <row r="2299">
          <cell r="B2299" t="str">
            <v>PERSIL FRISE (BOTTE)</v>
          </cell>
        </row>
        <row r="2300">
          <cell r="B2300" t="str">
            <v>PERSIL FRISE (KG)</v>
          </cell>
        </row>
        <row r="2301">
          <cell r="B2301" t="str">
            <v>PERSIL PLAT (BOTTE)</v>
          </cell>
        </row>
        <row r="2302">
          <cell r="B2302" t="str">
            <v>PERSIL PLAT (KG)</v>
          </cell>
        </row>
        <row r="2303">
          <cell r="B2303" t="str">
            <v>PERSIL -S-</v>
          </cell>
        </row>
        <row r="2304">
          <cell r="B2304" t="str">
            <v>PERSILLADE</v>
          </cell>
        </row>
        <row r="2305">
          <cell r="B2305" t="str">
            <v>PESSAC LEOGNAN</v>
          </cell>
        </row>
        <row r="2306">
          <cell r="B2306" t="str">
            <v>PETIT CHABLIS BLANC 2003</v>
          </cell>
        </row>
        <row r="2307">
          <cell r="B2307" t="str">
            <v>PETIT DEJEUNER 5 €</v>
          </cell>
        </row>
        <row r="2308">
          <cell r="B2308" t="str">
            <v>PETIT DEJEUNER 8€</v>
          </cell>
        </row>
        <row r="2309">
          <cell r="B2309" t="str">
            <v>PETIT PAIN GRAINES DE PAVOT (30</v>
          </cell>
        </row>
        <row r="2310">
          <cell r="B2310" t="str">
            <v>PETIT PAIN GRAINES DE SESAME (30</v>
          </cell>
        </row>
        <row r="2311">
          <cell r="B2311" t="str">
            <v>PETIT PAIN SIMPLE (30 G)</v>
          </cell>
        </row>
        <row r="2312">
          <cell r="B2312" t="str">
            <v>PETIT PAIN VIENNOIS (30 G)</v>
          </cell>
        </row>
        <row r="2313">
          <cell r="B2313" t="str">
            <v>PETIT SALE A CUIRE</v>
          </cell>
        </row>
        <row r="2314">
          <cell r="B2314" t="str">
            <v>PETIT SUISSE 40%</v>
          </cell>
        </row>
        <row r="2315">
          <cell r="B2315" t="str">
            <v>PETITS CORNICHONS VINAIGRE 155</v>
          </cell>
        </row>
        <row r="2316">
          <cell r="B2316" t="str">
            <v>PETITS FARCIS NICOIS</v>
          </cell>
        </row>
        <row r="2317">
          <cell r="B2317" t="str">
            <v>PETITS FOURS A L'ANIS</v>
          </cell>
        </row>
        <row r="2318">
          <cell r="B2318" t="str">
            <v>PETITS FOURS AUX AMANDES</v>
          </cell>
        </row>
        <row r="2319">
          <cell r="B2319" t="str">
            <v>PETITS FOURS PATE D'AMANDE</v>
          </cell>
        </row>
        <row r="2320">
          <cell r="B2320" t="str">
            <v>PETITS OIGNONS VINAIGRE 1700ML</v>
          </cell>
        </row>
        <row r="2321">
          <cell r="B2321" t="str">
            <v>PETITS PATES FEUILLETES</v>
          </cell>
        </row>
        <row r="2322">
          <cell r="B2322" t="str">
            <v>PETITS POIS 1KG -S-</v>
          </cell>
        </row>
        <row r="2323">
          <cell r="B2323" t="str">
            <v>PETITS POIS B.4/4</v>
          </cell>
        </row>
        <row r="2324">
          <cell r="B2324" t="str">
            <v>PETITS POIS B.5/1</v>
          </cell>
        </row>
        <row r="2325">
          <cell r="B2325" t="str">
            <v>PETITS POIS -CAROTTES B.4/4</v>
          </cell>
        </row>
        <row r="2326">
          <cell r="B2326" t="str">
            <v>PETITS POIS NON ECOSSES</v>
          </cell>
        </row>
        <row r="2327">
          <cell r="B2327" t="str">
            <v>PETITS POIS-CAROTTES 5/1</v>
          </cell>
        </row>
        <row r="2328">
          <cell r="B2328" t="str">
            <v>PHYSALIS</v>
          </cell>
        </row>
        <row r="2329">
          <cell r="B2329" t="str">
            <v>PICALLILY</v>
          </cell>
        </row>
        <row r="2330">
          <cell r="B2330" t="str">
            <v>PICODON DE L'ARDECHE</v>
          </cell>
        </row>
        <row r="2331">
          <cell r="B2331" t="str">
            <v>PIED D'AGNEAU</v>
          </cell>
        </row>
        <row r="2332">
          <cell r="B2332" t="str">
            <v>PIED D'AGNEAU -S-</v>
          </cell>
        </row>
        <row r="2333">
          <cell r="B2333" t="str">
            <v>PIED DE BOEUF</v>
          </cell>
        </row>
        <row r="2334">
          <cell r="B2334" t="str">
            <v>PIED DE BOEUF -S-</v>
          </cell>
        </row>
        <row r="2335">
          <cell r="B2335" t="str">
            <v>PIED DE PORC</v>
          </cell>
        </row>
        <row r="2336">
          <cell r="B2336" t="str">
            <v>PIED DE PORC -S-</v>
          </cell>
        </row>
        <row r="2337">
          <cell r="B2337" t="str">
            <v>PIED DE VEAU</v>
          </cell>
        </row>
        <row r="2338">
          <cell r="B2338" t="str">
            <v>PIED DE VEAU -S-</v>
          </cell>
        </row>
        <row r="2339">
          <cell r="B2339" t="str">
            <v>PIGEON</v>
          </cell>
        </row>
        <row r="2340">
          <cell r="B2340" t="str">
            <v>PIGEON PIECE</v>
          </cell>
        </row>
        <row r="2341">
          <cell r="B2341" t="str">
            <v>PIGEON PIECE -S-</v>
          </cell>
        </row>
        <row r="2342">
          <cell r="B2342" t="str">
            <v>PIGEON POELE AU MIEL ET AUX F</v>
          </cell>
        </row>
        <row r="2343">
          <cell r="B2343" t="str">
            <v>PIGEONNEAU 280GR -S-</v>
          </cell>
        </row>
        <row r="2344">
          <cell r="B2344" t="str">
            <v>PIGNONS DE PIN 1KG</v>
          </cell>
        </row>
        <row r="2345">
          <cell r="B2345" t="str">
            <v>PILCHARD</v>
          </cell>
        </row>
        <row r="2346">
          <cell r="B2346" t="str">
            <v>PILON DE POULET</v>
          </cell>
        </row>
        <row r="2347">
          <cell r="B2347" t="str">
            <v>PILON DE POULET SURG</v>
          </cell>
        </row>
        <row r="2348">
          <cell r="B2348" t="str">
            <v>PILON POULET BROCHE CITRON C</v>
          </cell>
        </row>
        <row r="2349">
          <cell r="B2349" t="str">
            <v>PILON POULET MEXICAIN (CROUSTI</v>
          </cell>
        </row>
        <row r="2350">
          <cell r="B2350" t="str">
            <v>PIMENT (KG)</v>
          </cell>
        </row>
        <row r="2351">
          <cell r="B2351" t="str">
            <v>PIMENT (PIECE)</v>
          </cell>
        </row>
        <row r="2352">
          <cell r="B2352" t="str">
            <v>PIMENT DE CAYENNE ENTIER</v>
          </cell>
        </row>
        <row r="2353">
          <cell r="B2353" t="str">
            <v>PIMENT DE CAYENNE MOULU</v>
          </cell>
        </row>
        <row r="2354">
          <cell r="B2354" t="str">
            <v>PIMENT FORT MOULU</v>
          </cell>
        </row>
        <row r="2355">
          <cell r="B2355" t="str">
            <v>PIMENT POIVRON</v>
          </cell>
        </row>
        <row r="2356">
          <cell r="B2356" t="str">
            <v>PIMENT VEGETARIEN</v>
          </cell>
        </row>
        <row r="2357">
          <cell r="B2357" t="str">
            <v>PINA COLADA</v>
          </cell>
        </row>
        <row r="2358">
          <cell r="B2358" t="str">
            <v>PINEAU DES CHARENTES BLC</v>
          </cell>
        </row>
        <row r="2359">
          <cell r="B2359" t="str">
            <v>PINOT GRIS</v>
          </cell>
        </row>
        <row r="2360">
          <cell r="B2360" t="str">
            <v>PINOT NOIR</v>
          </cell>
        </row>
        <row r="2361">
          <cell r="B2361" t="str">
            <v>PINTADE</v>
          </cell>
        </row>
        <row r="2362">
          <cell r="B2362" t="str">
            <v>PINTADE PIECE</v>
          </cell>
        </row>
        <row r="2363">
          <cell r="B2363" t="str">
            <v>PINTADE PIECE -S-</v>
          </cell>
        </row>
        <row r="2364">
          <cell r="B2364" t="str">
            <v>PINTADE -S-</v>
          </cell>
        </row>
        <row r="2365">
          <cell r="B2365" t="str">
            <v>PINTADE SAUTE AUX POIVRONS E</v>
          </cell>
        </row>
        <row r="2366">
          <cell r="B2366" t="str">
            <v>PINTADEAU P.A.C. (1.2 KG)</v>
          </cell>
        </row>
        <row r="2367">
          <cell r="B2367" t="str">
            <v>PINTADEAU ROTI AUX AIRELLES</v>
          </cell>
        </row>
        <row r="2368">
          <cell r="B2368" t="str">
            <v>PIQUE BOIS (CURE DENTS)</v>
          </cell>
        </row>
        <row r="2369">
          <cell r="B2369" t="str">
            <v>PIQUE COCKTAIL COLR. ASST. GAM</v>
          </cell>
        </row>
        <row r="2370">
          <cell r="B2370" t="str">
            <v>PIQUE COCKTAIL OMBRELLE X20</v>
          </cell>
        </row>
        <row r="2371">
          <cell r="B2371" t="str">
            <v>PIQUE COCKTAIL PAON X12</v>
          </cell>
        </row>
        <row r="2372">
          <cell r="B2372" t="str">
            <v>PISSENLITS</v>
          </cell>
        </row>
        <row r="2373">
          <cell r="B2373" t="str">
            <v>PISTACHES ROSES EMONDEES</v>
          </cell>
        </row>
        <row r="2374">
          <cell r="B2374" t="str">
            <v>PISTACHES VERTES EMONDEES 1KG</v>
          </cell>
        </row>
        <row r="2375">
          <cell r="B2375" t="str">
            <v>PISTOU AU GINGEMBRE</v>
          </cell>
        </row>
        <row r="2376">
          <cell r="B2376" t="str">
            <v>PITHIVIERS AUX POIRES</v>
          </cell>
        </row>
        <row r="2377">
          <cell r="B2377" t="str">
            <v>PIZZA SAUCE 5/1</v>
          </cell>
        </row>
        <row r="2378">
          <cell r="B2378" t="str">
            <v>PLANTEUR</v>
          </cell>
        </row>
        <row r="2379">
          <cell r="B2379" t="str">
            <v>PLAT ALU 22X37X5CM</v>
          </cell>
        </row>
        <row r="2380">
          <cell r="B2380" t="str">
            <v>PLAT ALU 535X325/50</v>
          </cell>
        </row>
        <row r="2381">
          <cell r="B2381" t="str">
            <v>PLAT DE COTES COUVERT -S-</v>
          </cell>
        </row>
        <row r="2382">
          <cell r="B2382" t="str">
            <v>PLAT DE COTES COUVERT(BOEUF)</v>
          </cell>
        </row>
        <row r="2383">
          <cell r="B2383" t="str">
            <v>PLAT DE COTES DECOUVERT (BOEU</v>
          </cell>
        </row>
        <row r="2384">
          <cell r="B2384" t="str">
            <v>PLAT DE COTES DECOUVERT -S-</v>
          </cell>
        </row>
        <row r="2385">
          <cell r="B2385" t="str">
            <v>PLATEAU DE COURTOISIE</v>
          </cell>
        </row>
        <row r="2386">
          <cell r="B2386" t="str">
            <v>PLATEAUX OR CARTON RECT. 28CM</v>
          </cell>
        </row>
        <row r="2387">
          <cell r="B2387" t="str">
            <v>PLATEAUX OR CARTON RECT. 30CM</v>
          </cell>
        </row>
        <row r="2388">
          <cell r="B2388" t="str">
            <v>PLEUROTTES</v>
          </cell>
        </row>
        <row r="2389">
          <cell r="B2389" t="str">
            <v>POCHE A PATISSERIE JETABLE</v>
          </cell>
        </row>
        <row r="2390">
          <cell r="B2390" t="str">
            <v>POCHE SOUS VIDE CONSERVATION</v>
          </cell>
        </row>
        <row r="2391">
          <cell r="B2391" t="str">
            <v>POCHE SOUS VIDE CUISSON</v>
          </cell>
        </row>
        <row r="2392">
          <cell r="B2392" t="str">
            <v>POCHER - BLAFF ANTILLAIS</v>
          </cell>
        </row>
        <row r="2393">
          <cell r="B2393" t="str">
            <v>POCHER AU LAIT</v>
          </cell>
        </row>
        <row r="2394">
          <cell r="B2394" t="str">
            <v>POCHER COURT- BOUILLON</v>
          </cell>
        </row>
        <row r="2395">
          <cell r="B2395" t="str">
            <v>POCHER NAGE</v>
          </cell>
        </row>
        <row r="2396">
          <cell r="B2396" t="str">
            <v>POCHER-BLANQUETTE</v>
          </cell>
        </row>
        <row r="2397">
          <cell r="B2397" t="str">
            <v>POCHET-POT AU FEU</v>
          </cell>
        </row>
        <row r="2398">
          <cell r="B2398" t="str">
            <v>POELE ASIATIQUE 2.5KG -S-</v>
          </cell>
        </row>
        <row r="2399">
          <cell r="B2399" t="str">
            <v>POELE BRETONNE 2.5KG -S-</v>
          </cell>
        </row>
        <row r="2400">
          <cell r="B2400" t="str">
            <v>POELE BROCOLIS &amp; CHAMPIGNONS</v>
          </cell>
        </row>
        <row r="2401">
          <cell r="B2401" t="str">
            <v>POELE CHAMPETRE 1 KG -S-</v>
          </cell>
        </row>
        <row r="2402">
          <cell r="B2402" t="str">
            <v>POELE MERIDIONALE 2.5KG -S-</v>
          </cell>
        </row>
        <row r="2403">
          <cell r="B2403" t="str">
            <v>POELE RATATOUILLE 2.5KG -S-</v>
          </cell>
        </row>
        <row r="2404">
          <cell r="B2404" t="str">
            <v>POELE ROMAINE 1 KG -S-</v>
          </cell>
        </row>
        <row r="2405">
          <cell r="B2405" t="str">
            <v>POELER</v>
          </cell>
        </row>
        <row r="2406">
          <cell r="B2406" t="str">
            <v>POIRE</v>
          </cell>
        </row>
        <row r="2407">
          <cell r="B2407" t="str">
            <v>POIRE (PIECE)</v>
          </cell>
        </row>
        <row r="2408">
          <cell r="B2408" t="str">
            <v>POIRE CONFERENCE</v>
          </cell>
        </row>
        <row r="2409">
          <cell r="B2409" t="str">
            <v>POIRE CUBE -S-</v>
          </cell>
        </row>
        <row r="2410">
          <cell r="B2410" t="str">
            <v>POIRE SAFRAN "RISO AL SALTO" T</v>
          </cell>
        </row>
        <row r="2411">
          <cell r="B2411" t="str">
            <v>POIRE WILLIAMS (EAU DE VIE)</v>
          </cell>
        </row>
        <row r="2412">
          <cell r="B2412" t="str">
            <v>POIRE WILLIAMS (FRUIT)</v>
          </cell>
        </row>
        <row r="2413">
          <cell r="B2413" t="str">
            <v>POIREAU</v>
          </cell>
        </row>
        <row r="2414">
          <cell r="B2414" t="str">
            <v>POIREAU BLANCS B.4/4</v>
          </cell>
        </row>
        <row r="2415">
          <cell r="B2415" t="str">
            <v>POIREAU BLANCS B.5/1</v>
          </cell>
        </row>
        <row r="2416">
          <cell r="B2416" t="str">
            <v>POIREAUX EMINCES -S-</v>
          </cell>
        </row>
        <row r="2417">
          <cell r="B2417" t="str">
            <v>POIREAUX RONDELLE 1KG -S-</v>
          </cell>
        </row>
        <row r="2418">
          <cell r="B2418" t="str">
            <v>POIRES 1/2 AU SIROP 5/1</v>
          </cell>
        </row>
        <row r="2419">
          <cell r="B2419" t="str">
            <v>POIRES I/2 AU SIROP B.4/4</v>
          </cell>
        </row>
        <row r="2420">
          <cell r="B2420" t="str">
            <v>POIS BOUCOUSSOU</v>
          </cell>
        </row>
        <row r="2421">
          <cell r="B2421" t="str">
            <v>POIS CANNE</v>
          </cell>
        </row>
        <row r="2422">
          <cell r="B2422" t="str">
            <v>POIS CASSES 500G</v>
          </cell>
        </row>
        <row r="2423">
          <cell r="B2423" t="str">
            <v>POIS CHICHES</v>
          </cell>
        </row>
        <row r="2424">
          <cell r="B2424" t="str">
            <v>POIS CHICHES B.1/2</v>
          </cell>
        </row>
        <row r="2425">
          <cell r="B2425" t="str">
            <v>POIS CHICHES B.1/8</v>
          </cell>
        </row>
        <row r="2426">
          <cell r="B2426" t="str">
            <v>POIS CHICHES B.4/4</v>
          </cell>
        </row>
        <row r="2427">
          <cell r="B2427" t="str">
            <v>POIS CHICHES B.5/1</v>
          </cell>
        </row>
        <row r="2428">
          <cell r="B2428" t="str">
            <v>POIS D'ANGOLE</v>
          </cell>
        </row>
        <row r="2429">
          <cell r="B2429" t="str">
            <v>POIS D'ANGOLE 500G -5-</v>
          </cell>
        </row>
        <row r="2430">
          <cell r="B2430" t="str">
            <v>POIS DE BOIS (D'ANGOLE)</v>
          </cell>
        </row>
        <row r="2431">
          <cell r="B2431" t="str">
            <v>POIS EXTRAS FINS -S-</v>
          </cell>
        </row>
        <row r="2432">
          <cell r="B2432" t="str">
            <v>POIS GOURMANDS</v>
          </cell>
        </row>
        <row r="2433">
          <cell r="B2433" t="str">
            <v>POIS GOURMANDS -S-</v>
          </cell>
        </row>
        <row r="2434">
          <cell r="B2434" t="str">
            <v>POIS SAVON</v>
          </cell>
        </row>
        <row r="2435">
          <cell r="B2435" t="str">
            <v>POISSON CHAT (VIDE, ECAILLE)</v>
          </cell>
        </row>
        <row r="2436">
          <cell r="B2436" t="str">
            <v>POISSON CHAT -S-</v>
          </cell>
        </row>
        <row r="2437">
          <cell r="B2437" t="str">
            <v>POISSON MEUNIERE</v>
          </cell>
        </row>
        <row r="2438">
          <cell r="B2438" t="str">
            <v>POISSON PANE -S-</v>
          </cell>
        </row>
        <row r="2439">
          <cell r="B2439" t="str">
            <v>POISSON ROCHE (NON VIDE)</v>
          </cell>
        </row>
        <row r="2440">
          <cell r="B2440" t="str">
            <v>POISSONS ROCHE (SOUPE) -S-</v>
          </cell>
        </row>
        <row r="2441">
          <cell r="B2441" t="str">
            <v>POITRINE AGNEAU -S-</v>
          </cell>
        </row>
        <row r="2442">
          <cell r="B2442" t="str">
            <v>POITRINE BOEUF</v>
          </cell>
        </row>
        <row r="2443">
          <cell r="B2443" t="str">
            <v>POITRINE D'AGNEAU</v>
          </cell>
        </row>
        <row r="2444">
          <cell r="B2444" t="str">
            <v>POITRINE DE PORC DEMI-SEL</v>
          </cell>
        </row>
        <row r="2445">
          <cell r="B2445" t="str">
            <v>POITRINE DE PORC SALEE -S-</v>
          </cell>
        </row>
        <row r="2446">
          <cell r="B2446" t="str">
            <v>POITRINE DE VEAU</v>
          </cell>
        </row>
        <row r="2447">
          <cell r="B2447" t="str">
            <v>POITRINE DE VEAU AU KG -S-</v>
          </cell>
        </row>
        <row r="2448">
          <cell r="B2448" t="str">
            <v>POITRINE DE VEAU ENTIERE -S-</v>
          </cell>
        </row>
        <row r="2449">
          <cell r="B2449" t="str">
            <v>POITRINE FRAICHE DE PORC</v>
          </cell>
        </row>
        <row r="2450">
          <cell r="B2450" t="str">
            <v>POITRINE FRAICHE DE PORC -S-</v>
          </cell>
        </row>
        <row r="2451">
          <cell r="B2451" t="str">
            <v>POITRINE FUMEE 500GR 45TR</v>
          </cell>
        </row>
        <row r="2452">
          <cell r="B2452" t="str">
            <v>POITRINE FUMEE ENTIERE</v>
          </cell>
        </row>
        <row r="2453">
          <cell r="B2453" t="str">
            <v>POITRINE -S-</v>
          </cell>
        </row>
        <row r="2454">
          <cell r="B2454" t="str">
            <v>POIVRE BLANC GRAINS</v>
          </cell>
        </row>
        <row r="2455">
          <cell r="B2455" t="str">
            <v>POIVRE BLANC MOULU (FLACON)</v>
          </cell>
        </row>
        <row r="2456">
          <cell r="B2456" t="str">
            <v>POIVRE BLANC MOULU DUCROS 425</v>
          </cell>
        </row>
        <row r="2457">
          <cell r="B2457" t="str">
            <v>POIVRE DE CAYENNE</v>
          </cell>
        </row>
        <row r="2458">
          <cell r="B2458" t="str">
            <v>POIVRE DE SECHUAN</v>
          </cell>
        </row>
        <row r="2459">
          <cell r="B2459" t="str">
            <v>POIVRE NOIR GRAINS</v>
          </cell>
        </row>
        <row r="2460">
          <cell r="B2460" t="str">
            <v>POIVRE NOIR MIGNONNETTE</v>
          </cell>
        </row>
        <row r="2461">
          <cell r="B2461" t="str">
            <v>POIVRE NOIR MOULU</v>
          </cell>
        </row>
        <row r="2462">
          <cell r="B2462" t="str">
            <v>POIVRE VERT GRAINS AU NATUREL</v>
          </cell>
        </row>
        <row r="2463">
          <cell r="B2463" t="str">
            <v>POIVRE VERT GRAINS DESHYDRATE</v>
          </cell>
        </row>
        <row r="2464">
          <cell r="B2464" t="str">
            <v>POIVRON JAUNE</v>
          </cell>
        </row>
        <row r="2465">
          <cell r="B2465" t="str">
            <v>POIVRON JAUNE B.1/2</v>
          </cell>
        </row>
        <row r="2466">
          <cell r="B2466" t="str">
            <v>POIVRON ROUGE</v>
          </cell>
        </row>
        <row r="2467">
          <cell r="B2467" t="str">
            <v>POIVRON ROUGE B.1/2</v>
          </cell>
        </row>
        <row r="2468">
          <cell r="B2468" t="str">
            <v>POIVRON TRICOLOR BQTTE 500GR</v>
          </cell>
        </row>
        <row r="2469">
          <cell r="B2469" t="str">
            <v>POIVRON VERT</v>
          </cell>
        </row>
        <row r="2470">
          <cell r="B2470" t="str">
            <v>POIVRONS FLAMME 1KG -S-</v>
          </cell>
        </row>
        <row r="2471">
          <cell r="B2471" t="str">
            <v>POLENTA (SEMOULE DE MAIS) 500 G</v>
          </cell>
        </row>
        <row r="2472">
          <cell r="B2472" t="str">
            <v>POM' GAUFRETTES LUTOSA 1KG -S-</v>
          </cell>
        </row>
        <row r="2473">
          <cell r="B2473" t="str">
            <v>POMME DE TERRE</v>
          </cell>
        </row>
        <row r="2474">
          <cell r="B2474" t="str">
            <v>POMME DE TERRE BF15</v>
          </cell>
        </row>
        <row r="2475">
          <cell r="B2475" t="str">
            <v>POMME DE TERRE BINTJE</v>
          </cell>
        </row>
        <row r="2476">
          <cell r="B2476" t="str">
            <v>POMME DE TERRE GRENAILLE</v>
          </cell>
        </row>
        <row r="2477">
          <cell r="B2477" t="str">
            <v>POMME DE TERRE ROSEVALT</v>
          </cell>
        </row>
        <row r="2478">
          <cell r="B2478" t="str">
            <v>POMME DE TERRE VITELOTTE (VIO</v>
          </cell>
        </row>
        <row r="2479">
          <cell r="B2479" t="str">
            <v>POMME TRANCHE -S</v>
          </cell>
        </row>
        <row r="2480">
          <cell r="B2480" t="str">
            <v>POMMEAU DE NORMANDIE</v>
          </cell>
        </row>
        <row r="2481">
          <cell r="B2481" t="str">
            <v>POMME-PATATE</v>
          </cell>
        </row>
        <row r="2482">
          <cell r="B2482" t="str">
            <v>POMMES ALLUMETTES (FRITES) -S-</v>
          </cell>
        </row>
        <row r="2483">
          <cell r="B2483" t="str">
            <v>POMMES CUBE -S-</v>
          </cell>
        </row>
        <row r="2484">
          <cell r="B2484" t="str">
            <v>POMMES DE TERRE (FLOCONS POUR</v>
          </cell>
        </row>
        <row r="2485">
          <cell r="B2485" t="str">
            <v>POMMES DE TERRE (RISSOLEES, S</v>
          </cell>
        </row>
        <row r="2486">
          <cell r="B2486" t="str">
            <v>POMMES DE TERRE 5/1</v>
          </cell>
        </row>
        <row r="2487">
          <cell r="B2487" t="str">
            <v>POMMES DE TERRE NOISETTES</v>
          </cell>
        </row>
        <row r="2488">
          <cell r="B2488" t="str">
            <v>POMMES DE TERRE VAPEUR</v>
          </cell>
        </row>
        <row r="2489">
          <cell r="B2489" t="str">
            <v>POMMES DUCHESSE LUTOSA 1KG -S-</v>
          </cell>
        </row>
        <row r="2490">
          <cell r="B2490" t="str">
            <v>POMMES DUCHESSE LUTOSA 2.5KG -</v>
          </cell>
        </row>
        <row r="2491">
          <cell r="B2491" t="str">
            <v>POMMES FRITES SURG (2.5 KG)</v>
          </cell>
        </row>
        <row r="2492">
          <cell r="B2492" t="str">
            <v>POMMES GOLDEN</v>
          </cell>
        </row>
        <row r="2493">
          <cell r="B2493" t="str">
            <v>POMMES GOLDEN (PIECE)</v>
          </cell>
        </row>
        <row r="2494">
          <cell r="B2494" t="str">
            <v>POMMES GRANNY</v>
          </cell>
        </row>
        <row r="2495">
          <cell r="B2495" t="str">
            <v>POMMES NOISETTES SACHET 1 KG -</v>
          </cell>
        </row>
        <row r="2496">
          <cell r="B2496" t="str">
            <v>POMMES PALAISON 1.5 KG X 6</v>
          </cell>
        </row>
        <row r="2497">
          <cell r="B2497" t="str">
            <v>POMMES PUREE</v>
          </cell>
        </row>
        <row r="2498">
          <cell r="B2498" t="str">
            <v>POMMES RED (PIECE)</v>
          </cell>
        </row>
        <row r="2499">
          <cell r="B2499" t="str">
            <v>POMMES RISSOLEES SACHET 1KG -S</v>
          </cell>
        </row>
        <row r="2500">
          <cell r="B2500" t="str">
            <v>POMMES SAUTEES 1KG -S-</v>
          </cell>
        </row>
        <row r="2501">
          <cell r="B2501" t="str">
            <v>POMPE FIRESTAR</v>
          </cell>
        </row>
        <row r="2502">
          <cell r="B2502" t="str">
            <v>PONT LEVEQUE (GM)</v>
          </cell>
        </row>
        <row r="2503">
          <cell r="B2503" t="str">
            <v>PORC AUX EPICES ET AU CARAME</v>
          </cell>
        </row>
        <row r="2504">
          <cell r="B2504" t="str">
            <v>PORC CARAMELISE LEGUMES SAU</v>
          </cell>
        </row>
        <row r="2505">
          <cell r="B2505" t="str">
            <v>PORCELET ENTIER</v>
          </cell>
        </row>
        <row r="2506">
          <cell r="B2506" t="str">
            <v>PORCELET ENTIER -S-</v>
          </cell>
        </row>
        <row r="2507">
          <cell r="B2507" t="str">
            <v>PORTE CLES CARTE VISITE 90X55</v>
          </cell>
        </row>
        <row r="2508">
          <cell r="B2508" t="str">
            <v>PORTO BLANC DON QUITTO 75CL</v>
          </cell>
        </row>
        <row r="2509">
          <cell r="B2509" t="str">
            <v>PORTO CRUZ RGE 75CL</v>
          </cell>
        </row>
        <row r="2510">
          <cell r="B2510" t="str">
            <v>PORTO FLIP</v>
          </cell>
        </row>
        <row r="2511">
          <cell r="B2511" t="str">
            <v>PORTO PITTERS ROUGE</v>
          </cell>
        </row>
        <row r="2512">
          <cell r="B2512" t="str">
            <v>POTAGE BASE HARICOTS BLANCS</v>
          </cell>
        </row>
        <row r="2513">
          <cell r="B2513" t="str">
            <v>POTAGE CONTI</v>
          </cell>
        </row>
        <row r="2514">
          <cell r="B2514" t="str">
            <v>POTAGE CULTIVATEUR</v>
          </cell>
        </row>
        <row r="2515">
          <cell r="B2515" t="str">
            <v>POTAGE MINESTRONE</v>
          </cell>
        </row>
        <row r="2516">
          <cell r="B2516" t="str">
            <v>POTAGE PARMENTIER</v>
          </cell>
        </row>
        <row r="2517">
          <cell r="B2517" t="str">
            <v>POTAGE SAINT GERMAIN</v>
          </cell>
        </row>
        <row r="2518">
          <cell r="B2518" t="str">
            <v>POTIRON</v>
          </cell>
        </row>
        <row r="2519">
          <cell r="B2519" t="str">
            <v>POUDRE A BAVAROIS CAFE</v>
          </cell>
        </row>
        <row r="2520">
          <cell r="B2520" t="str">
            <v>POUDRE A BAVAROIS CHOCOLAT</v>
          </cell>
        </row>
        <row r="2521">
          <cell r="B2521" t="str">
            <v>POUDRE A BAVAROIS VANILLE</v>
          </cell>
        </row>
        <row r="2522">
          <cell r="B2522" t="str">
            <v>POUDRE A CREME A CHAUD 1KG</v>
          </cell>
        </row>
        <row r="2523">
          <cell r="B2523" t="str">
            <v>POUDRE A CREME A FROID</v>
          </cell>
        </row>
        <row r="2524">
          <cell r="B2524" t="str">
            <v>POUDRE A FLAN ANCELLY 4X40G</v>
          </cell>
        </row>
        <row r="2525">
          <cell r="B2525" t="str">
            <v>POUDRE CINQ EPICES</v>
          </cell>
        </row>
        <row r="2526">
          <cell r="B2526" t="str">
            <v>POUDRE COLOMBO 05</v>
          </cell>
        </row>
        <row r="2527">
          <cell r="B2527" t="str">
            <v>POUDRE DE RIZ</v>
          </cell>
        </row>
        <row r="2528">
          <cell r="B2528" t="str">
            <v>POUDRE MOUSSE AU CHOCOLAT</v>
          </cell>
        </row>
        <row r="2529">
          <cell r="B2529" t="str">
            <v>POULARDE</v>
          </cell>
        </row>
        <row r="2530">
          <cell r="B2530" t="str">
            <v>POULARDE 1.8KG</v>
          </cell>
        </row>
        <row r="2531">
          <cell r="B2531" t="str">
            <v>POULARDE 1.8KG -S-</v>
          </cell>
        </row>
        <row r="2532">
          <cell r="B2532" t="str">
            <v>POULE ENTIERE (PIECE 1,2 KG)</v>
          </cell>
        </row>
        <row r="2533">
          <cell r="B2533" t="str">
            <v>POULE ENTIERE (PIECE 1.2KG) SURG</v>
          </cell>
        </row>
        <row r="2534">
          <cell r="B2534" t="str">
            <v>POULET A L'EAU PIECE SURG (1.300</v>
          </cell>
        </row>
        <row r="2535">
          <cell r="B2535" t="str">
            <v>POULET A SEC NU BRIDE 1100GR SU</v>
          </cell>
        </row>
        <row r="2536">
          <cell r="B2536" t="str">
            <v>POULET A SEC NU BRIDE 1200 GR SU</v>
          </cell>
        </row>
        <row r="2537">
          <cell r="B2537" t="str">
            <v>POULET AOC BRESSE 1.800KG</v>
          </cell>
        </row>
        <row r="2538">
          <cell r="B2538" t="str">
            <v>POULET AOC BRESSE 1.800KG SURG</v>
          </cell>
        </row>
        <row r="2539">
          <cell r="B2539" t="str">
            <v>POULET EFFILE (PIECE 1.2KG)</v>
          </cell>
        </row>
        <row r="2540">
          <cell r="B2540" t="str">
            <v>POULET FERMIER PIECE 1,4 KG SUR</v>
          </cell>
        </row>
        <row r="2541">
          <cell r="B2541" t="str">
            <v>POULET FRAIS LOCAL (PIECE 1,2 KG</v>
          </cell>
        </row>
        <row r="2542">
          <cell r="B2542" t="str">
            <v>POULET FUME (PIECE DE 1 KG)</v>
          </cell>
        </row>
        <row r="2543">
          <cell r="B2543" t="str">
            <v>POULET FUME SURG (PIECE 1 KG)</v>
          </cell>
        </row>
        <row r="2544">
          <cell r="B2544" t="str">
            <v>POULET GRILLE AMERICAINE</v>
          </cell>
        </row>
        <row r="2545">
          <cell r="B2545" t="str">
            <v>POULET LABEL ROUGE FRAIS (PIEC</v>
          </cell>
        </row>
        <row r="2546">
          <cell r="B2546" t="str">
            <v>POULET LABEL ROUGE SURG (PIECE</v>
          </cell>
        </row>
        <row r="2547">
          <cell r="B2547" t="str">
            <v>POULET ROTI FRITE PATATE DOUC</v>
          </cell>
        </row>
        <row r="2548">
          <cell r="B2548" t="str">
            <v>POULET SAUCE NOIX</v>
          </cell>
        </row>
        <row r="2549">
          <cell r="B2549" t="str">
            <v>POULET SAUTE CHASSEUR</v>
          </cell>
        </row>
        <row r="2550">
          <cell r="B2550" t="str">
            <v>POULIGNY ST PIERRE</v>
          </cell>
        </row>
        <row r="2551">
          <cell r="B2551" t="str">
            <v>POULPE</v>
          </cell>
        </row>
        <row r="2552">
          <cell r="B2552" t="str">
            <v>POURPIER</v>
          </cell>
        </row>
        <row r="2553">
          <cell r="B2553" t="str">
            <v>POUSSE DE BAMBOUS</v>
          </cell>
        </row>
        <row r="2554">
          <cell r="B2554" t="str">
            <v>POUSSE DE SOJA 1/2</v>
          </cell>
        </row>
        <row r="2555">
          <cell r="B2555" t="str">
            <v>POUSSES D'EPINARDS</v>
          </cell>
        </row>
        <row r="2556">
          <cell r="B2556" t="str">
            <v>PRAIRES</v>
          </cell>
        </row>
        <row r="2557">
          <cell r="B2557" t="str">
            <v>PRALIN</v>
          </cell>
        </row>
        <row r="2558">
          <cell r="B2558" t="str">
            <v>PRALINE AMANDE NOISETTE 1KG</v>
          </cell>
        </row>
        <row r="2559">
          <cell r="B2559" t="str">
            <v>PRALINE AU LAIT</v>
          </cell>
        </row>
        <row r="2560">
          <cell r="B2560" t="str">
            <v>PREMIERES COTES DE BLAYE</v>
          </cell>
        </row>
        <row r="2561">
          <cell r="B2561" t="str">
            <v>PREPARATION A LA GRECQUE (BA</v>
          </cell>
        </row>
        <row r="2562">
          <cell r="B2562" t="str">
            <v>PRESSE DE MIGNON DE PORC AU</v>
          </cell>
        </row>
        <row r="2563">
          <cell r="B2563" t="str">
            <v>PRESURE</v>
          </cell>
        </row>
        <row r="2564">
          <cell r="B2564" t="str">
            <v>PRINTANIERE DE LEGUMES 2.5KG -S</v>
          </cell>
        </row>
        <row r="2565">
          <cell r="B2565" t="str">
            <v>PRO BARQUETTE ANIOS</v>
          </cell>
        </row>
        <row r="2566">
          <cell r="B2566" t="str">
            <v>PRODUIT D'ENTRETIEN DU BOIS</v>
          </cell>
        </row>
        <row r="2567">
          <cell r="B2567" t="str">
            <v>PROFITEROLLES AU CHOCOLAT</v>
          </cell>
        </row>
        <row r="2568">
          <cell r="B2568" t="str">
            <v>PROVENCE ST ANDRE FIGUIERES 37.</v>
          </cell>
        </row>
        <row r="2569">
          <cell r="B2569" t="str">
            <v>PROVENCE ST ANDRE FIGUIERES 50</v>
          </cell>
        </row>
        <row r="2570">
          <cell r="B2570" t="str">
            <v>PROVENCE ST ANDRE FIGUIERES 75</v>
          </cell>
        </row>
        <row r="2571">
          <cell r="B2571" t="str">
            <v>PROVOLONE</v>
          </cell>
        </row>
        <row r="2572">
          <cell r="B2572" t="str">
            <v>PRUNE CYTHERE</v>
          </cell>
        </row>
        <row r="2573">
          <cell r="B2573" t="str">
            <v>PRUNE JAUNE</v>
          </cell>
        </row>
        <row r="2574">
          <cell r="B2574" t="str">
            <v>PRUNE ROUGE</v>
          </cell>
        </row>
        <row r="2575">
          <cell r="B2575" t="str">
            <v>PRUNE VERTE</v>
          </cell>
        </row>
        <row r="2576">
          <cell r="B2576" t="str">
            <v>PRUNEAUX DENOYAUTES SECHES 50</v>
          </cell>
        </row>
        <row r="2577">
          <cell r="B2577" t="str">
            <v>PRUNEAUX ENTIERS</v>
          </cell>
        </row>
        <row r="2578">
          <cell r="B2578" t="str">
            <v>PRUNEAUX ENTIERS SECHES</v>
          </cell>
        </row>
        <row r="2579">
          <cell r="B2579" t="str">
            <v>PRUNEAUX SECS DENOYAUTES 5KG</v>
          </cell>
        </row>
        <row r="2580">
          <cell r="B2580" t="str">
            <v>PRUNES CONFITS 2KG</v>
          </cell>
        </row>
        <row r="2581">
          <cell r="B2581" t="str">
            <v>PS DETART.DESI.5/1 750 ML (CARTON</v>
          </cell>
        </row>
        <row r="2582">
          <cell r="B2582" t="str">
            <v>PS. NET. FRUITS DOS. 20 ML (CARTO</v>
          </cell>
        </row>
        <row r="2583">
          <cell r="B2583" t="str">
            <v>PUDDING AUX BANANES</v>
          </cell>
        </row>
        <row r="2584">
          <cell r="B2584" t="str">
            <v>PULPE DE FRAISES</v>
          </cell>
        </row>
        <row r="2585">
          <cell r="B2585" t="str">
            <v>PULPE DE FRAMBOISES</v>
          </cell>
        </row>
        <row r="2586">
          <cell r="B2586" t="str">
            <v>PULPE DE GOYAVE</v>
          </cell>
        </row>
        <row r="2587">
          <cell r="B2587" t="str">
            <v>PULPE DE MANGUE</v>
          </cell>
        </row>
        <row r="2588">
          <cell r="B2588" t="str">
            <v>PULPE DE MARACUDJA</v>
          </cell>
        </row>
        <row r="2589">
          <cell r="B2589" t="str">
            <v>PUNCH ANANAS</v>
          </cell>
        </row>
        <row r="2590">
          <cell r="B2590" t="str">
            <v>PUNCH CERISE</v>
          </cell>
        </row>
        <row r="2591">
          <cell r="B2591" t="str">
            <v>PUNCH COCO 20° 70CL</v>
          </cell>
        </row>
        <row r="2592">
          <cell r="B2592" t="str">
            <v>PUNCH KUBA 9° 70CL</v>
          </cell>
        </row>
        <row r="2593">
          <cell r="B2593" t="str">
            <v>PUNCH MARACUDJA</v>
          </cell>
        </row>
        <row r="2594">
          <cell r="B2594" t="str">
            <v>PUNCH MELON</v>
          </cell>
        </row>
        <row r="2595">
          <cell r="B2595" t="str">
            <v>PUNCH PLANTEUR 70CL</v>
          </cell>
        </row>
        <row r="2596">
          <cell r="B2596" t="str">
            <v>PUREE ANANAS -S-</v>
          </cell>
        </row>
        <row r="2597">
          <cell r="B2597" t="str">
            <v>PUREE CITRON VERT -S-</v>
          </cell>
        </row>
        <row r="2598">
          <cell r="B2598" t="str">
            <v>PUREE COCKTAIL EXOTIQUE -S-</v>
          </cell>
        </row>
        <row r="2599">
          <cell r="B2599" t="str">
            <v>PUREE D'ABRICOT -S-</v>
          </cell>
        </row>
        <row r="2600">
          <cell r="B2600" t="str">
            <v>PUREE D'ANCHOIS</v>
          </cell>
        </row>
        <row r="2601">
          <cell r="B2601" t="str">
            <v>PUREE DE BROCOLIS GALETS 28G</v>
          </cell>
        </row>
        <row r="2602">
          <cell r="B2602" t="str">
            <v>PUREE DE CAROTTES GALETS 10G -</v>
          </cell>
        </row>
        <row r="2603">
          <cell r="B2603" t="str">
            <v>PUREE DE CASSIS -S-</v>
          </cell>
        </row>
        <row r="2604">
          <cell r="B2604" t="str">
            <v>PUREE DE CELERI - S -</v>
          </cell>
        </row>
        <row r="2605">
          <cell r="B2605" t="str">
            <v>PUREE DE COCO 1KG -S-</v>
          </cell>
        </row>
        <row r="2606">
          <cell r="B2606" t="str">
            <v>PUREE DE FRAISES</v>
          </cell>
        </row>
        <row r="2607">
          <cell r="B2607" t="str">
            <v>PUREE DE FRAISES -S-</v>
          </cell>
        </row>
        <row r="2608">
          <cell r="B2608" t="str">
            <v>PUREE DE FRAMBOISES -S-</v>
          </cell>
        </row>
        <row r="2609">
          <cell r="B2609" t="str">
            <v>PUREE DE GOYAVE</v>
          </cell>
        </row>
        <row r="2610">
          <cell r="B2610" t="str">
            <v>PUREE DE GOYAVE -S-</v>
          </cell>
        </row>
        <row r="2611">
          <cell r="B2611" t="str">
            <v>PUREE DE GROSEILLE -S-</v>
          </cell>
        </row>
        <row r="2612">
          <cell r="B2612" t="str">
            <v>PUREE DE MANDARINE -S-</v>
          </cell>
        </row>
        <row r="2613">
          <cell r="B2613" t="str">
            <v>PUREE DE MANGUE -S-</v>
          </cell>
        </row>
        <row r="2614">
          <cell r="B2614" t="str">
            <v>PUREE DE MARACUDJA</v>
          </cell>
        </row>
        <row r="2615">
          <cell r="B2615" t="str">
            <v>PUREE DE MARRONS</v>
          </cell>
        </row>
        <row r="2616">
          <cell r="B2616" t="str">
            <v>PUREE D'HARICOT ROUGE</v>
          </cell>
        </row>
        <row r="2617">
          <cell r="B2617" t="str">
            <v>PUREE FRUIT DE LA PASSION -S-</v>
          </cell>
        </row>
        <row r="2618">
          <cell r="B2618" t="str">
            <v>PUREE GRIOTTES -S-</v>
          </cell>
        </row>
        <row r="2619">
          <cell r="B2619" t="str">
            <v>PUREE MURE -S-</v>
          </cell>
        </row>
        <row r="2620">
          <cell r="B2620" t="str">
            <v>PUREE MYRTILLE -S-</v>
          </cell>
        </row>
        <row r="2621">
          <cell r="B2621" t="str">
            <v>PUREE POIRE WILLIAM -S-</v>
          </cell>
        </row>
        <row r="2622">
          <cell r="B2622" t="str">
            <v>QUASI -S-</v>
          </cell>
        </row>
        <row r="2623">
          <cell r="B2623" t="str">
            <v>QUASI VEAU</v>
          </cell>
        </row>
        <row r="2624">
          <cell r="B2624" t="str">
            <v>QUATRE EPICES</v>
          </cell>
        </row>
        <row r="2625">
          <cell r="B2625" t="str">
            <v>QUATRE QUART</v>
          </cell>
        </row>
        <row r="2626">
          <cell r="B2626" t="str">
            <v>QUENELLE LYONAISE</v>
          </cell>
        </row>
        <row r="2627">
          <cell r="B2627" t="str">
            <v>QUENELLES DE BROCHET SAUCE</v>
          </cell>
        </row>
        <row r="2628">
          <cell r="B2628" t="str">
            <v>QUETSCHES</v>
          </cell>
        </row>
        <row r="2629">
          <cell r="B2629" t="str">
            <v>QUETSCHES AU SIROP B4/4</v>
          </cell>
        </row>
        <row r="2630">
          <cell r="B2630" t="str">
            <v>QUETSCHES SURGELES 1KG</v>
          </cell>
        </row>
        <row r="2631">
          <cell r="B2631" t="str">
            <v>QUEUE DE BOEUF</v>
          </cell>
        </row>
        <row r="2632">
          <cell r="B2632" t="str">
            <v>QUEUE DE BOEUF -S-</v>
          </cell>
        </row>
        <row r="2633">
          <cell r="B2633" t="str">
            <v>QUEUE DE CREVETTE CUITE SURG</v>
          </cell>
        </row>
        <row r="2634">
          <cell r="B2634" t="str">
            <v>QUEUE DE CREVETTES CRUE SURG</v>
          </cell>
        </row>
        <row r="2635">
          <cell r="B2635" t="str">
            <v>QUEUE DE LOTTE 1KG -S-</v>
          </cell>
        </row>
        <row r="2636">
          <cell r="B2636" t="str">
            <v>QUEUES DE LANGOUSTE A/CARAPA</v>
          </cell>
        </row>
        <row r="2637">
          <cell r="B2637" t="str">
            <v>QUEUES DE PORC 1KG</v>
          </cell>
        </row>
        <row r="2638">
          <cell r="B2638" t="str">
            <v>QUICHE (BASE)</v>
          </cell>
        </row>
        <row r="2639">
          <cell r="B2639" t="str">
            <v>QUICHE DE POISSON AUX HERBES</v>
          </cell>
        </row>
        <row r="2640">
          <cell r="B2640" t="str">
            <v>QUICHE LORRAINE</v>
          </cell>
        </row>
        <row r="2641">
          <cell r="B2641" t="str">
            <v>QUINOA</v>
          </cell>
        </row>
        <row r="2642">
          <cell r="B2642" t="str">
            <v>QUINQUINA</v>
          </cell>
        </row>
        <row r="2643">
          <cell r="B2643" t="str">
            <v>R1 PLUS NETTOYANT WC (CART. 2X1</v>
          </cell>
        </row>
        <row r="2644">
          <cell r="B2644" t="str">
            <v>R2 PLUS NETT. DES. MULTI SURF. (2X</v>
          </cell>
        </row>
        <row r="2645">
          <cell r="B2645" t="str">
            <v>R3 PLUS NETT. VITRES (CART. 2X1.5L</v>
          </cell>
        </row>
        <row r="2646">
          <cell r="B2646" t="str">
            <v>R5 DESODORISANT (CART. 2X1.5L)</v>
          </cell>
        </row>
        <row r="2647">
          <cell r="B2647" t="str">
            <v>RABLE DE LAPIN AUX PRUNEAUX</v>
          </cell>
        </row>
        <row r="2648">
          <cell r="B2648" t="str">
            <v>RACLETTE SOL</v>
          </cell>
        </row>
        <row r="2649">
          <cell r="B2649" t="str">
            <v>RADIS</v>
          </cell>
        </row>
        <row r="2650">
          <cell r="B2650" t="str">
            <v>RADIS NOIR</v>
          </cell>
        </row>
        <row r="2651">
          <cell r="B2651" t="str">
            <v>RAGOUT A BLANC</v>
          </cell>
        </row>
        <row r="2652">
          <cell r="B2652" t="str">
            <v>RAGOUT A BRUN</v>
          </cell>
        </row>
        <row r="2653">
          <cell r="B2653" t="str">
            <v>RAGOUT D'AGNEAU</v>
          </cell>
        </row>
        <row r="2654">
          <cell r="B2654" t="str">
            <v>RAGOUT D'AGNEAU -S-</v>
          </cell>
        </row>
        <row r="2655">
          <cell r="B2655" t="str">
            <v>RAGOUT DE BOEUF</v>
          </cell>
        </row>
        <row r="2656">
          <cell r="B2656" t="str">
            <v>RAGOUT DE BOEUF (BOURGUIGNON</v>
          </cell>
        </row>
        <row r="2657">
          <cell r="B2657" t="str">
            <v>RAGOUT DE CABRI</v>
          </cell>
        </row>
        <row r="2658">
          <cell r="B2658" t="str">
            <v>RAGOUT DE DINDE</v>
          </cell>
        </row>
        <row r="2659">
          <cell r="B2659" t="str">
            <v>RAGOUT DE DINDE -S-</v>
          </cell>
        </row>
        <row r="2660">
          <cell r="B2660" t="str">
            <v>RAGOUT DE PORC CREOLE</v>
          </cell>
        </row>
        <row r="2661">
          <cell r="B2661" t="str">
            <v>RAGOUT DE PORC FRAIS</v>
          </cell>
        </row>
        <row r="2662">
          <cell r="B2662" t="str">
            <v>RAGOUT DE PORC -S-</v>
          </cell>
        </row>
        <row r="2663">
          <cell r="B2663" t="str">
            <v>RAGOUT DE VEAU</v>
          </cell>
        </row>
        <row r="2664">
          <cell r="B2664" t="str">
            <v>RAGOUT DE VEAU -S-</v>
          </cell>
        </row>
        <row r="2665">
          <cell r="B2665" t="str">
            <v>RAGOUT PORC CREOLE PDT CONF</v>
          </cell>
        </row>
        <row r="2666">
          <cell r="B2666" t="str">
            <v>RAIFORT</v>
          </cell>
        </row>
        <row r="2667">
          <cell r="B2667" t="str">
            <v>RAIFORT ET CREVETTES</v>
          </cell>
        </row>
        <row r="2668">
          <cell r="B2668" t="str">
            <v>RAIFORT POT 40G (WASABI)</v>
          </cell>
        </row>
        <row r="2669">
          <cell r="B2669" t="str">
            <v>RAISIN BLANC</v>
          </cell>
        </row>
        <row r="2670">
          <cell r="B2670" t="str">
            <v>RAISIN NOIR</v>
          </cell>
        </row>
        <row r="2671">
          <cell r="B2671" t="str">
            <v>RAISIN ROSE</v>
          </cell>
        </row>
        <row r="2672">
          <cell r="B2672" t="str">
            <v>RAISINS MUSCAT</v>
          </cell>
        </row>
        <row r="2673">
          <cell r="B2673" t="str">
            <v>RAISINS SECS (PQT 250G)</v>
          </cell>
        </row>
        <row r="2674">
          <cell r="B2674" t="str">
            <v>RAMEQUIN CUBIK VERT D'EAU / 360</v>
          </cell>
        </row>
        <row r="2675">
          <cell r="B2675" t="str">
            <v>RAMEQUINS ALU 100X125ML</v>
          </cell>
        </row>
        <row r="2676">
          <cell r="B2676" t="str">
            <v>RATATOUILLE 1KG -S-</v>
          </cell>
        </row>
        <row r="2677">
          <cell r="B2677" t="str">
            <v>RATATOUILLE 2.5KG -S-</v>
          </cell>
        </row>
        <row r="2678">
          <cell r="B2678" t="str">
            <v>RATATOUILLE 5/1</v>
          </cell>
        </row>
        <row r="2679">
          <cell r="B2679" t="str">
            <v>RATATOUILLE B.4/4</v>
          </cell>
        </row>
        <row r="2680">
          <cell r="B2680" t="str">
            <v>RAVIOLE OUASSOUS EMULSION M</v>
          </cell>
        </row>
        <row r="2681">
          <cell r="B2681" t="str">
            <v>RAVIOLI FRAIS</v>
          </cell>
        </row>
        <row r="2682">
          <cell r="B2682" t="str">
            <v>REBLOCHON (GM)</v>
          </cell>
        </row>
        <row r="2683">
          <cell r="B2683" t="str">
            <v>RECHARGE CANDOLA POUR MIRAC</v>
          </cell>
        </row>
        <row r="2684">
          <cell r="B2684" t="str">
            <v>RECHARGE NETTOYANT VITRE 500</v>
          </cell>
        </row>
        <row r="2685">
          <cell r="B2685" t="str">
            <v>REGLISSE BATON</v>
          </cell>
        </row>
        <row r="2686">
          <cell r="B2686" t="str">
            <v>REQUIN (VIDE)</v>
          </cell>
        </row>
        <row r="2687">
          <cell r="B2687" t="str">
            <v>REQUIN FUME</v>
          </cell>
        </row>
        <row r="2688">
          <cell r="B2688" t="str">
            <v>RHUBARBE 1KG -S-</v>
          </cell>
        </row>
        <row r="2689">
          <cell r="B2689" t="str">
            <v>RHUM AMBRE BOLOGNE IL</v>
          </cell>
        </row>
        <row r="2690">
          <cell r="B2690" t="str">
            <v>RHUM AMBRE DAMOISEAU IL</v>
          </cell>
        </row>
        <row r="2691">
          <cell r="B2691" t="str">
            <v>RHUM AMBRE MONTEBELLO 50° IL</v>
          </cell>
        </row>
        <row r="2692">
          <cell r="B2692" t="str">
            <v>RHUM BELLEVUE 500 IL</v>
          </cell>
        </row>
        <row r="2693">
          <cell r="B2693" t="str">
            <v>RHUM BIELLE M/G 590 IL</v>
          </cell>
        </row>
        <row r="2694">
          <cell r="B2694" t="str">
            <v>RHUM BLC C/CHAUFFE IL</v>
          </cell>
        </row>
        <row r="2695">
          <cell r="B2695" t="str">
            <v>RHUM BOLOGNE IL</v>
          </cell>
        </row>
        <row r="2696">
          <cell r="B2696" t="str">
            <v>RHUM DAMOISEAU 50° IL</v>
          </cell>
        </row>
        <row r="2697">
          <cell r="B2697" t="str">
            <v>RHUM FAJOU IL</v>
          </cell>
        </row>
        <row r="2698">
          <cell r="B2698" t="str">
            <v>RHUM LONGUETEAU 62° 70CL</v>
          </cell>
        </row>
        <row r="2699">
          <cell r="B2699" t="str">
            <v>RHUM MADRAS 50° IL</v>
          </cell>
        </row>
        <row r="2700">
          <cell r="B2700" t="str">
            <v>RHUM MONTEBELLO 55° IL</v>
          </cell>
        </row>
        <row r="2701">
          <cell r="B2701" t="str">
            <v>RHUM NEISSON BLANC 100 CL</v>
          </cell>
        </row>
        <row r="2702">
          <cell r="B2702" t="str">
            <v>RHUM NEISSON VIEUX 70 CL</v>
          </cell>
        </row>
        <row r="2703">
          <cell r="B2703" t="str">
            <v>RHUM PERE LABAT 59° IL</v>
          </cell>
        </row>
        <row r="2704">
          <cell r="B2704" t="str">
            <v>RHUM SEVERIN IL</v>
          </cell>
        </row>
        <row r="2705">
          <cell r="B2705" t="str">
            <v>RHUM VIEUX BIELLE IL</v>
          </cell>
        </row>
        <row r="2706">
          <cell r="B2706" t="str">
            <v>RHUM VIEUX DAMOISEAU 42° IL</v>
          </cell>
        </row>
        <row r="2707">
          <cell r="B2707" t="str">
            <v>RHUM VIEUX FAJOU IL</v>
          </cell>
        </row>
        <row r="2708">
          <cell r="B2708" t="str">
            <v>RHUM VIEUX MADRAS IL</v>
          </cell>
        </row>
        <row r="2709">
          <cell r="B2709" t="str">
            <v>RHUM VIEUX MONTEBELLO IL</v>
          </cell>
        </row>
        <row r="2710">
          <cell r="B2710" t="str">
            <v>RHUM VIEUX PERE LABAT IL</v>
          </cell>
        </row>
        <row r="2711">
          <cell r="B2711" t="str">
            <v>RHUM VIEUX SEVERIN IL</v>
          </cell>
        </row>
        <row r="2712">
          <cell r="B2712" t="str">
            <v>RICARD 45° IL</v>
          </cell>
        </row>
        <row r="2713">
          <cell r="B2713" t="str">
            <v>RICE CRISPIE (CEREALES)</v>
          </cell>
        </row>
        <row r="2714">
          <cell r="B2714" t="str">
            <v>RICLES CANNETTE 33CLX24</v>
          </cell>
        </row>
        <row r="2715">
          <cell r="B2715" t="str">
            <v>RICOTTA</v>
          </cell>
        </row>
        <row r="2716">
          <cell r="B2716" t="str">
            <v>RIEN</v>
          </cell>
        </row>
        <row r="2717">
          <cell r="B2717" t="str">
            <v>RIESLING LORENTZ 37.5 CL</v>
          </cell>
        </row>
        <row r="2718">
          <cell r="B2718" t="str">
            <v>RIESLING LORENTZ 75CL</v>
          </cell>
        </row>
        <row r="2719">
          <cell r="B2719" t="str">
            <v>RIGATONI</v>
          </cell>
        </row>
        <row r="2720">
          <cell r="B2720" t="str">
            <v>RILLETTES DE CANARD APPERTISE</v>
          </cell>
        </row>
        <row r="2721">
          <cell r="B2721" t="str">
            <v>RILLETTES DE CANARD AU FOIE GR</v>
          </cell>
        </row>
        <row r="2722">
          <cell r="B2722" t="str">
            <v>RILLETTES D'OIES</v>
          </cell>
        </row>
        <row r="2723">
          <cell r="B2723" t="str">
            <v>RILLETTES PUR PORC 2KG</v>
          </cell>
        </row>
        <row r="2724">
          <cell r="B2724" t="str">
            <v>RILLETTES PUR PORC APPERTISE</v>
          </cell>
        </row>
        <row r="2725">
          <cell r="B2725" t="str">
            <v>RINCE DOIGTS X250</v>
          </cell>
        </row>
        <row r="2726">
          <cell r="B2726" t="str">
            <v>RIOJA</v>
          </cell>
        </row>
        <row r="2727">
          <cell r="B2727" t="str">
            <v>RIS D'AGNEAU</v>
          </cell>
        </row>
        <row r="2728">
          <cell r="B2728" t="str">
            <v>RIS D'AGNEAU -S-</v>
          </cell>
        </row>
        <row r="2729">
          <cell r="B2729" t="str">
            <v>RIS DE VEAU</v>
          </cell>
        </row>
        <row r="2730">
          <cell r="B2730" t="str">
            <v>RIS DE VEAU -S-</v>
          </cell>
        </row>
        <row r="2731">
          <cell r="B2731" t="str">
            <v>RISOTTO AUX FRUITS DE MER</v>
          </cell>
        </row>
        <row r="2732">
          <cell r="B2732" t="str">
            <v>RIZ A LA MENTHE</v>
          </cell>
        </row>
        <row r="2733">
          <cell r="B2733" t="str">
            <v>RIZ AU LAIT</v>
          </cell>
        </row>
        <row r="2734">
          <cell r="B2734" t="str">
            <v>RIZ AU LAIT DE COCO TUILE DENT</v>
          </cell>
        </row>
        <row r="2735">
          <cell r="B2735" t="str">
            <v>RIZ BASMATI 1KG</v>
          </cell>
        </row>
        <row r="2736">
          <cell r="B2736" t="str">
            <v>RIZ BIRYANI</v>
          </cell>
        </row>
        <row r="2737">
          <cell r="B2737" t="str">
            <v>RIZ BRUN</v>
          </cell>
        </row>
        <row r="2738">
          <cell r="B2738" t="str">
            <v>RIZ CANTONAIS RIZ SAUVAGE AUX</v>
          </cell>
        </row>
        <row r="2739">
          <cell r="B2739" t="str">
            <v>RIZ COMPLET</v>
          </cell>
        </row>
        <row r="2740">
          <cell r="B2740" t="str">
            <v>RIZ CUBAIN</v>
          </cell>
        </row>
        <row r="2741">
          <cell r="B2741" t="str">
            <v>RIZ D'OR DUCROS BTE 100G</v>
          </cell>
        </row>
        <row r="2742">
          <cell r="B2742" t="str">
            <v>RIZ LONG BLANCHI 1KG</v>
          </cell>
        </row>
        <row r="2743">
          <cell r="B2743" t="str">
            <v>RIZ MADRAS</v>
          </cell>
        </row>
        <row r="2744">
          <cell r="B2744" t="str">
            <v>RIZ PARFUME 1KG</v>
          </cell>
        </row>
        <row r="2745">
          <cell r="B2745" t="str">
            <v>RIZ PILAF</v>
          </cell>
        </row>
        <row r="2746">
          <cell r="B2746" t="str">
            <v>RIZ ROND</v>
          </cell>
        </row>
        <row r="2747">
          <cell r="B2747" t="str">
            <v>RIZ ROND JAPONAIS (PR SUSHIS)</v>
          </cell>
        </row>
        <row r="2748">
          <cell r="B2748" t="str">
            <v>RIZ SAFRANE</v>
          </cell>
        </row>
        <row r="2749">
          <cell r="B2749" t="str">
            <v>RIZ SOUFFLE</v>
          </cell>
        </row>
        <row r="2750">
          <cell r="B2750" t="str">
            <v>RIZ THAI</v>
          </cell>
        </row>
        <row r="2751">
          <cell r="B2751" t="str">
            <v>RIZ VALENCIENNES</v>
          </cell>
        </row>
        <row r="2752">
          <cell r="B2752" t="str">
            <v>RIZ VIALONE OU ARABORIO (ITALIE</v>
          </cell>
        </row>
        <row r="2753">
          <cell r="B2753" t="str">
            <v>ROCAMADOUR 35G</v>
          </cell>
        </row>
        <row r="2754">
          <cell r="B2754" t="str">
            <v>ROGNONS D'AGNEAU</v>
          </cell>
        </row>
        <row r="2755">
          <cell r="B2755" t="str">
            <v>ROGNONS D'AGNEAU -S-</v>
          </cell>
        </row>
        <row r="2756">
          <cell r="B2756" t="str">
            <v>ROGNONS DE BOEUF -S-</v>
          </cell>
        </row>
        <row r="2757">
          <cell r="B2757" t="str">
            <v>ROGNONS DE PORC</v>
          </cell>
        </row>
        <row r="2758">
          <cell r="B2758" t="str">
            <v>ROGNONS DE PORC -S-</v>
          </cell>
        </row>
        <row r="2759">
          <cell r="B2759" t="str">
            <v>ROGNONS DE VEAU</v>
          </cell>
        </row>
        <row r="2760">
          <cell r="B2760" t="str">
            <v>ROGNONS DE VEAU -S-</v>
          </cell>
        </row>
        <row r="2761">
          <cell r="B2761" t="str">
            <v>ROLL-MOPS</v>
          </cell>
        </row>
        <row r="2762">
          <cell r="B2762" t="str">
            <v>ROMAINE</v>
          </cell>
        </row>
        <row r="2763">
          <cell r="B2763" t="str">
            <v>ROMARIN</v>
          </cell>
        </row>
        <row r="2764">
          <cell r="B2764" t="str">
            <v>ROMARIN DESHYDRATE</v>
          </cell>
        </row>
        <row r="2765">
          <cell r="B2765" t="str">
            <v>ROMARIN -S-</v>
          </cell>
        </row>
        <row r="2766">
          <cell r="B2766" t="str">
            <v>RON BACARDI</v>
          </cell>
        </row>
        <row r="2767">
          <cell r="B2767" t="str">
            <v>RONCAL</v>
          </cell>
        </row>
        <row r="2768">
          <cell r="B2768" t="str">
            <v>RONDIN CHEVRE</v>
          </cell>
        </row>
        <row r="2769">
          <cell r="B2769" t="str">
            <v>ROQUEFORT 1/2 LUNE S/VIDE</v>
          </cell>
        </row>
        <row r="2770">
          <cell r="B2770" t="str">
            <v>ROQUEFORT PORTION 100GRS</v>
          </cell>
        </row>
        <row r="2771">
          <cell r="B2771" t="str">
            <v>ROQUETTE</v>
          </cell>
        </row>
        <row r="2772">
          <cell r="B2772" t="str">
            <v>ROSE BASTIDE DE CLAUX</v>
          </cell>
        </row>
        <row r="2773">
          <cell r="B2773" t="str">
            <v>ROSE D'ANJOU</v>
          </cell>
        </row>
        <row r="2774">
          <cell r="B2774" t="str">
            <v>ROSES AZYMES MULTICOLORES</v>
          </cell>
        </row>
        <row r="2775">
          <cell r="B2775" t="str">
            <v>ROSES AZYMES RPB5</v>
          </cell>
        </row>
        <row r="2776">
          <cell r="B2776" t="str">
            <v>ROSETTE</v>
          </cell>
        </row>
        <row r="2777">
          <cell r="B2777" t="str">
            <v>ROTI DE BOEUF FRAIS</v>
          </cell>
        </row>
        <row r="2778">
          <cell r="B2778" t="str">
            <v>ROTI DE BOEUF -S-</v>
          </cell>
        </row>
        <row r="2779">
          <cell r="B2779" t="str">
            <v>ROTI DE DINDE</v>
          </cell>
        </row>
        <row r="2780">
          <cell r="B2780" t="str">
            <v>ROTI DE DINDE 600G</v>
          </cell>
        </row>
        <row r="2781">
          <cell r="B2781" t="str">
            <v>ROTI DE DINDE 600G SURG</v>
          </cell>
        </row>
        <row r="2782">
          <cell r="B2782" t="str">
            <v>ROTI DE DINDE CRU 1KG -S-</v>
          </cell>
        </row>
        <row r="2783">
          <cell r="B2783" t="str">
            <v>ROTI DE PORC</v>
          </cell>
        </row>
        <row r="2784">
          <cell r="B2784" t="str">
            <v>ROTI DE PORC FARCI AU CRABE</v>
          </cell>
        </row>
        <row r="2785">
          <cell r="B2785" t="str">
            <v>ROTI DE PORC -S-</v>
          </cell>
        </row>
        <row r="2786">
          <cell r="B2786" t="str">
            <v>ROTI DE POULET AU SCHRUBB</v>
          </cell>
        </row>
        <row r="2787">
          <cell r="B2787" t="str">
            <v>ROTI DE VEAU</v>
          </cell>
        </row>
        <row r="2788">
          <cell r="B2788" t="str">
            <v>ROTI DE VEAU -S-</v>
          </cell>
        </row>
        <row r="2789">
          <cell r="B2789" t="str">
            <v>ROTIDOR 420GR</v>
          </cell>
        </row>
        <row r="2790">
          <cell r="B2790" t="str">
            <v>ROTIR</v>
          </cell>
        </row>
        <row r="2791">
          <cell r="B2791" t="str">
            <v>ROUCOU 500G</v>
          </cell>
        </row>
        <row r="2792">
          <cell r="B2792" t="str">
            <v>ROUELLE DE DINDONNEAU</v>
          </cell>
        </row>
        <row r="2793">
          <cell r="B2793" t="str">
            <v>ROUELLE DE PORC</v>
          </cell>
        </row>
        <row r="2794">
          <cell r="B2794" t="str">
            <v>ROUELLE DE PORC -S-</v>
          </cell>
        </row>
        <row r="2795">
          <cell r="B2795" t="str">
            <v>ROUGET BARBET</v>
          </cell>
        </row>
        <row r="2796">
          <cell r="B2796" t="str">
            <v>ROUGET BARBET PIECE</v>
          </cell>
        </row>
        <row r="2797">
          <cell r="B2797" t="str">
            <v>ROUGET BARBET PIECE -S-</v>
          </cell>
        </row>
        <row r="2798">
          <cell r="B2798" t="str">
            <v>ROUGET BARBET -S-</v>
          </cell>
        </row>
        <row r="2799">
          <cell r="B2799" t="str">
            <v>ROUGET GRONDIN</v>
          </cell>
        </row>
        <row r="2800">
          <cell r="B2800" t="str">
            <v>ROUGET GRONDIN 800G</v>
          </cell>
        </row>
        <row r="2801">
          <cell r="B2801" t="str">
            <v>ROUGET GRONDIN 800G -S-</v>
          </cell>
        </row>
        <row r="2802">
          <cell r="B2802" t="str">
            <v>ROUGET GRONDIN -S-</v>
          </cell>
        </row>
        <row r="2803">
          <cell r="B2803" t="str">
            <v>ROULEAU DE SAUMON CUIT</v>
          </cell>
        </row>
        <row r="2804">
          <cell r="B2804" t="str">
            <v>ROULEAU DE SURIMI 1KG</v>
          </cell>
        </row>
        <row r="2805">
          <cell r="B2805" t="str">
            <v>ROYAL GOYAVE CANNETTE 24X33</v>
          </cell>
        </row>
        <row r="2806">
          <cell r="B2806" t="str">
            <v>RUBIGINE ANTIROUILLE</v>
          </cell>
        </row>
        <row r="2807">
          <cell r="B2807" t="str">
            <v>RUMPSTEAK</v>
          </cell>
        </row>
        <row r="2808">
          <cell r="B2808" t="str">
            <v>RUMPSTEAK 150G</v>
          </cell>
        </row>
        <row r="2809">
          <cell r="B2809" t="str">
            <v>RUMPSTEAK 150G -S-</v>
          </cell>
        </row>
        <row r="2810">
          <cell r="B2810" t="str">
            <v>RUMPSTEAK -S-</v>
          </cell>
        </row>
        <row r="2811">
          <cell r="B2811" t="str">
            <v>SABAYON</v>
          </cell>
        </row>
        <row r="2812">
          <cell r="B2812" t="str">
            <v>SABLES AU COCO</v>
          </cell>
        </row>
        <row r="2813">
          <cell r="B2813" t="str">
            <v>SABLES AUX COCO</v>
          </cell>
        </row>
        <row r="2814">
          <cell r="B2814" t="str">
            <v>SAC A GALETTE DES ROIS N°30</v>
          </cell>
        </row>
        <row r="2815">
          <cell r="B2815" t="str">
            <v>SAC A VIENNOISERIE</v>
          </cell>
        </row>
        <row r="2816">
          <cell r="B2816" t="str">
            <v>SAC CONGELATION GRAND MODEL</v>
          </cell>
        </row>
        <row r="2817">
          <cell r="B2817" t="str">
            <v>SAC CONGELATION MOYEN MODEL</v>
          </cell>
        </row>
        <row r="2818">
          <cell r="B2818" t="str">
            <v>SAC CONGELATION PETIT MODELE</v>
          </cell>
        </row>
        <row r="2819">
          <cell r="B2819" t="str">
            <v>SAC POULET ROTI / 500</v>
          </cell>
        </row>
        <row r="2820">
          <cell r="B2820" t="str">
            <v>SAC SS VIDE 20 X 40 /100 THERMORE</v>
          </cell>
        </row>
        <row r="2821">
          <cell r="B2821" t="str">
            <v>SACHETS SHOPPERS (ORDINAIRE) / 2</v>
          </cell>
        </row>
        <row r="2822">
          <cell r="B2822" t="str">
            <v>SACS PLASTIQUE GUADELOUPE</v>
          </cell>
        </row>
        <row r="2823">
          <cell r="B2823" t="str">
            <v>SACS POUBELLE 20 X 100L</v>
          </cell>
        </row>
        <row r="2824">
          <cell r="B2824" t="str">
            <v>SACS POUBELLE 20 X 20L</v>
          </cell>
        </row>
        <row r="2825">
          <cell r="B2825" t="str">
            <v>SACS POUBELLE 40 X 30L N°1</v>
          </cell>
        </row>
        <row r="2826">
          <cell r="B2826" t="str">
            <v>SACS POUBELLE 50 X 50L</v>
          </cell>
        </row>
        <row r="2827">
          <cell r="B2827" t="str">
            <v>SAFRAN POUDRE (0.3 GR)</v>
          </cell>
        </row>
        <row r="2828">
          <cell r="B2828" t="str">
            <v>SAFRAN STIGMATES</v>
          </cell>
        </row>
        <row r="2829">
          <cell r="B2829" t="str">
            <v>SAINDOUX 250GR</v>
          </cell>
        </row>
        <row r="2830">
          <cell r="B2830" t="str">
            <v>SAINT EMILION CHT LACROIX JURA</v>
          </cell>
        </row>
        <row r="2831">
          <cell r="B2831" t="str">
            <v>SAINT ESTEPHE</v>
          </cell>
        </row>
        <row r="2832">
          <cell r="B2832" t="str">
            <v>SAINT FLORENTIN</v>
          </cell>
        </row>
        <row r="2833">
          <cell r="B2833" t="str">
            <v>SAINT JOSEPH</v>
          </cell>
        </row>
        <row r="2834">
          <cell r="B2834" t="str">
            <v>SAINT JULIEN</v>
          </cell>
        </row>
        <row r="2835">
          <cell r="B2835" t="str">
            <v>SAINT MARCELLIN 80GR</v>
          </cell>
        </row>
        <row r="2836">
          <cell r="B2836" t="str">
            <v>SAINT NECTAIRE</v>
          </cell>
        </row>
        <row r="2837">
          <cell r="B2837" t="str">
            <v>SAINT NICOLAS DE BOURGUEIL D. M</v>
          </cell>
        </row>
        <row r="2838">
          <cell r="B2838" t="str">
            <v>SAINT PAULIN</v>
          </cell>
        </row>
        <row r="2839">
          <cell r="B2839" t="str">
            <v>SAINT PIERRE</v>
          </cell>
        </row>
        <row r="2840">
          <cell r="B2840" t="str">
            <v>SAINT PIERRE -S-</v>
          </cell>
        </row>
        <row r="2841">
          <cell r="B2841" t="str">
            <v>SAINTE CROIX DU MONT LES COUTI</v>
          </cell>
        </row>
        <row r="2842">
          <cell r="B2842" t="str">
            <v>SAKE DE COREE</v>
          </cell>
        </row>
        <row r="2843">
          <cell r="B2843" t="str">
            <v>SAKE MEI KUEI LU CHIEW</v>
          </cell>
        </row>
        <row r="2844">
          <cell r="B2844" t="str">
            <v>SALADE ANTILLAISE</v>
          </cell>
        </row>
        <row r="2845">
          <cell r="B2845" t="str">
            <v>SALADE DE CHATROU PATATE DO</v>
          </cell>
        </row>
        <row r="2846">
          <cell r="B2846" t="str">
            <v>SALADE DE CONCOMBRES</v>
          </cell>
        </row>
        <row r="2847">
          <cell r="B2847" t="str">
            <v>SALADE DE FRUITS B1/8</v>
          </cell>
        </row>
        <row r="2848">
          <cell r="B2848" t="str">
            <v>SALADE DE FRUITS B4/4</v>
          </cell>
        </row>
        <row r="2849">
          <cell r="B2849" t="str">
            <v>SALADE DE FRUITS B5/1</v>
          </cell>
        </row>
        <row r="2850">
          <cell r="B2850" t="str">
            <v>SALADE DE OUASSOUS CRUS A LA</v>
          </cell>
        </row>
        <row r="2851">
          <cell r="B2851" t="str">
            <v>SALADE DU PECHEUR</v>
          </cell>
        </row>
        <row r="2852">
          <cell r="B2852" t="str">
            <v>SALADE FRISEE A L'AIGRE DOUX</v>
          </cell>
        </row>
        <row r="2853">
          <cell r="B2853" t="str">
            <v>SALADE GOURMANDE (OEUF POCH</v>
          </cell>
        </row>
        <row r="2854">
          <cell r="B2854" t="str">
            <v>SALADE LIBANAISE</v>
          </cell>
        </row>
        <row r="2855">
          <cell r="B2855" t="str">
            <v>SALADE LILLOISE</v>
          </cell>
        </row>
        <row r="2856">
          <cell r="B2856" t="str">
            <v>SALADE MAGHREBINE</v>
          </cell>
        </row>
        <row r="2857">
          <cell r="B2857" t="str">
            <v>SALADE MELANGEE 0,250KG</v>
          </cell>
        </row>
        <row r="2858">
          <cell r="B2858" t="str">
            <v>SALADE MELANGEE 0,500KG</v>
          </cell>
        </row>
        <row r="2859">
          <cell r="B2859" t="str">
            <v>SALADE MELANGEE 1KG</v>
          </cell>
        </row>
        <row r="2860">
          <cell r="B2860" t="str">
            <v>SALADE MEXICAINE 1KG -S-</v>
          </cell>
        </row>
        <row r="2861">
          <cell r="B2861" t="str">
            <v>SALADE NICOISE</v>
          </cell>
        </row>
        <row r="2862">
          <cell r="B2862" t="str">
            <v>SALADE PERIGOURDINE</v>
          </cell>
        </row>
        <row r="2863">
          <cell r="B2863" t="str">
            <v>SALADE SUCRINE</v>
          </cell>
        </row>
        <row r="2864">
          <cell r="B2864" t="str">
            <v>SALADE SUCRINE 300GR</v>
          </cell>
        </row>
        <row r="2865">
          <cell r="B2865" t="str">
            <v>SALADE TIEDE PEKINOISE</v>
          </cell>
        </row>
        <row r="2866">
          <cell r="B2866" t="str">
            <v>SALAMI BLOC</v>
          </cell>
        </row>
        <row r="2867">
          <cell r="B2867" t="str">
            <v>SALAMI EN TRANCHES (500 G)</v>
          </cell>
        </row>
        <row r="2868">
          <cell r="B2868" t="str">
            <v>SALERS</v>
          </cell>
        </row>
        <row r="2869">
          <cell r="B2869" t="str">
            <v>SALICORNE</v>
          </cell>
        </row>
        <row r="2870">
          <cell r="B2870" t="str">
            <v>SALMIS DE PIGEONNEAU</v>
          </cell>
        </row>
        <row r="2871">
          <cell r="B2871" t="str">
            <v>SALSIFIS</v>
          </cell>
        </row>
        <row r="2872">
          <cell r="B2872" t="str">
            <v>SALSIFIS B.1/2</v>
          </cell>
        </row>
        <row r="2873">
          <cell r="B2873" t="str">
            <v>SALSIFIS B.1/8</v>
          </cell>
        </row>
        <row r="2874">
          <cell r="B2874" t="str">
            <v>SALSIFIS B.4/4</v>
          </cell>
        </row>
        <row r="2875">
          <cell r="B2875" t="str">
            <v>SALSIFIS B.5/1</v>
          </cell>
        </row>
        <row r="2876">
          <cell r="B2876" t="str">
            <v>SALSIFIS COUPE AGRIVAL 2.5KG -S-</v>
          </cell>
        </row>
        <row r="2877">
          <cell r="B2877" t="str">
            <v>SALSIFIS -S-</v>
          </cell>
        </row>
        <row r="2878">
          <cell r="B2878" t="str">
            <v>SALTIMBOCCA</v>
          </cell>
        </row>
        <row r="2879">
          <cell r="B2879" t="str">
            <v>SAMBARDE LEGUMES</v>
          </cell>
        </row>
        <row r="2880">
          <cell r="B2880" t="str">
            <v>SAN PELLEGRINO (EAU GAZEUSE IT</v>
          </cell>
        </row>
        <row r="2881">
          <cell r="B2881" t="str">
            <v>SANCERRE</v>
          </cell>
        </row>
        <row r="2882">
          <cell r="B2882" t="str">
            <v>SANDRE</v>
          </cell>
        </row>
        <row r="2883">
          <cell r="B2883" t="str">
            <v>SANDRE -S-</v>
          </cell>
        </row>
        <row r="2884">
          <cell r="B2884" t="str">
            <v>SANG DE PORC</v>
          </cell>
        </row>
        <row r="2885">
          <cell r="B2885" t="str">
            <v>SANG DE PORC 5L -S-</v>
          </cell>
        </row>
        <row r="2886">
          <cell r="B2886" t="str">
            <v>SANG DE PORC -S-</v>
          </cell>
        </row>
        <row r="2887">
          <cell r="B2887" t="str">
            <v>SANGLIER CUISSOT</v>
          </cell>
        </row>
        <row r="2888">
          <cell r="B2888" t="str">
            <v>SANGLIER CUISSOT -S-</v>
          </cell>
        </row>
        <row r="2889">
          <cell r="B2889" t="str">
            <v>SAPOTILLE</v>
          </cell>
        </row>
        <row r="2890">
          <cell r="B2890" t="str">
            <v>SARDINES A LA TOMATE</v>
          </cell>
        </row>
        <row r="2891">
          <cell r="B2891" t="str">
            <v>SARDINES A L'HUILE</v>
          </cell>
        </row>
        <row r="2892">
          <cell r="B2892" t="str">
            <v>SARRIETTE</v>
          </cell>
        </row>
        <row r="2893">
          <cell r="B2893" t="str">
            <v>SARRIETTE DESHYDRATEE</v>
          </cell>
        </row>
        <row r="2894">
          <cell r="B2894" t="str">
            <v>SARRIETTE -S-</v>
          </cell>
        </row>
        <row r="2895">
          <cell r="B2895" t="str">
            <v>SATE</v>
          </cell>
        </row>
        <row r="2896">
          <cell r="B2896" t="str">
            <v>SAUCE AGRUME</v>
          </cell>
        </row>
        <row r="2897">
          <cell r="B2897" t="str">
            <v>SAUCE AIGRE DOUCE</v>
          </cell>
        </row>
        <row r="2898">
          <cell r="B2898" t="str">
            <v>SAUCE AIOLI</v>
          </cell>
        </row>
        <row r="2899">
          <cell r="B2899" t="str">
            <v>SAUCE AMERICAINE AU CURRY</v>
          </cell>
        </row>
        <row r="2900">
          <cell r="B2900" t="str">
            <v>SAUCE AMERICAINE FD</v>
          </cell>
        </row>
        <row r="2901">
          <cell r="B2901" t="str">
            <v>SAUCE ANCHOIS</v>
          </cell>
        </row>
        <row r="2902">
          <cell r="B2902" t="str">
            <v>SAUCE ANDALOUSE</v>
          </cell>
        </row>
        <row r="2903">
          <cell r="B2903" t="str">
            <v>SAUCE AU POIVRE</v>
          </cell>
        </row>
        <row r="2904">
          <cell r="B2904" t="str">
            <v>SAUCE AURORE</v>
          </cell>
        </row>
        <row r="2905">
          <cell r="B2905" t="str">
            <v>SAUCE BASQUAISE</v>
          </cell>
        </row>
        <row r="2906">
          <cell r="B2906" t="str">
            <v>SAUCE BEARNAISE</v>
          </cell>
        </row>
        <row r="2907">
          <cell r="B2907" t="str">
            <v>SAUCE BEARNAISE</v>
          </cell>
        </row>
        <row r="2908">
          <cell r="B2908" t="str">
            <v>SAUCE BECHAMEL</v>
          </cell>
        </row>
        <row r="2909">
          <cell r="B2909" t="str">
            <v>SAUCE BERCY (POISSON)</v>
          </cell>
        </row>
        <row r="2910">
          <cell r="B2910" t="str">
            <v>SAUCE BERCY (VIANDE)</v>
          </cell>
        </row>
        <row r="2911">
          <cell r="B2911" t="str">
            <v>SAUCE BEURRE BLANC</v>
          </cell>
        </row>
        <row r="2912">
          <cell r="B2912" t="str">
            <v>SAUCE BIGARADE</v>
          </cell>
        </row>
        <row r="2913">
          <cell r="B2913" t="str">
            <v>SAUCE BORDELAISE</v>
          </cell>
        </row>
        <row r="2914">
          <cell r="B2914" t="str">
            <v>SAUCE BRETONNE</v>
          </cell>
        </row>
        <row r="2915">
          <cell r="B2915" t="str">
            <v>SAUCE CAMBRIDGE</v>
          </cell>
        </row>
        <row r="2916">
          <cell r="B2916" t="str">
            <v>SAUCE CHANTILLY</v>
          </cell>
        </row>
        <row r="2917">
          <cell r="B2917" t="str">
            <v>SAUCE CHARCUTIERE</v>
          </cell>
        </row>
        <row r="2918">
          <cell r="B2918" t="str">
            <v>SAUCE CHASSEUR</v>
          </cell>
        </row>
        <row r="2919">
          <cell r="B2919" t="str">
            <v>SAUCE CHASSEUR</v>
          </cell>
        </row>
        <row r="2920">
          <cell r="B2920" t="str">
            <v>SAUCE CHILI</v>
          </cell>
        </row>
        <row r="2921">
          <cell r="B2921" t="str">
            <v>SAUCE CHOCOLAT</v>
          </cell>
        </row>
        <row r="2922">
          <cell r="B2922" t="str">
            <v>SAUCE CHORON</v>
          </cell>
        </row>
        <row r="2923">
          <cell r="B2923" t="str">
            <v>SAUCE COCKTAIL</v>
          </cell>
        </row>
        <row r="2924">
          <cell r="B2924" t="str">
            <v>SAUCE CREOLE</v>
          </cell>
        </row>
        <row r="2925">
          <cell r="B2925" t="str">
            <v>SAUCE CREVETTE</v>
          </cell>
        </row>
        <row r="2926">
          <cell r="B2926" t="str">
            <v>SAUCE CURRY</v>
          </cell>
        </row>
        <row r="2927">
          <cell r="B2927" t="str">
            <v>SAUCE CURRY</v>
          </cell>
        </row>
        <row r="2928">
          <cell r="B2928" t="str">
            <v>SAUCE DE PIMENT DOUX</v>
          </cell>
        </row>
        <row r="2929">
          <cell r="B2929" t="str">
            <v>SAUCE DIABLE</v>
          </cell>
        </row>
        <row r="2930">
          <cell r="B2930" t="str">
            <v>SAUCE DIPLOMATE</v>
          </cell>
        </row>
        <row r="2931">
          <cell r="B2931" t="str">
            <v>SAUCE ECOSSAISE</v>
          </cell>
        </row>
        <row r="2932">
          <cell r="B2932" t="str">
            <v>SAUCE GENEVOISE</v>
          </cell>
        </row>
        <row r="2933">
          <cell r="B2933" t="str">
            <v>SAUCE GRIBICHE</v>
          </cell>
        </row>
        <row r="2934">
          <cell r="B2934" t="str">
            <v>SAUCE HOISIN</v>
          </cell>
        </row>
        <row r="2935">
          <cell r="B2935" t="str">
            <v>SAUCE HOLLANDAISE</v>
          </cell>
        </row>
        <row r="2936">
          <cell r="B2936" t="str">
            <v>SAUCE HOLLANDAISE</v>
          </cell>
        </row>
        <row r="2937">
          <cell r="B2937" t="str">
            <v>SAUCE HOMARD</v>
          </cell>
        </row>
        <row r="2938">
          <cell r="B2938" t="str">
            <v>SAUCE HUITRE</v>
          </cell>
        </row>
        <row r="2939">
          <cell r="B2939" t="str">
            <v>SAUCE HUITRE (FLAC. 255 ML)</v>
          </cell>
        </row>
        <row r="2940">
          <cell r="B2940" t="str">
            <v>SAUCE HUITRES</v>
          </cell>
        </row>
        <row r="2941">
          <cell r="B2941" t="str">
            <v>SAUCE ITALIENNE BOITE 190 G</v>
          </cell>
        </row>
        <row r="2942">
          <cell r="B2942" t="str">
            <v>SAUCE JOINVILLE</v>
          </cell>
        </row>
        <row r="2943">
          <cell r="B2943" t="str">
            <v>SAUCE LIVONIENNE</v>
          </cell>
        </row>
        <row r="2944">
          <cell r="B2944" t="str">
            <v>SAUCE MALTAISE</v>
          </cell>
        </row>
        <row r="2945">
          <cell r="B2945" t="str">
            <v>SAUCE MARCHAND DE VIN</v>
          </cell>
        </row>
        <row r="2946">
          <cell r="B2946" t="str">
            <v>SAUCE MARINIERE</v>
          </cell>
        </row>
        <row r="2947">
          <cell r="B2947" t="str">
            <v>SAUCE MAYONNAISE</v>
          </cell>
        </row>
        <row r="2948">
          <cell r="B2948" t="str">
            <v>SAUCE MAYONNAISE 1000M</v>
          </cell>
        </row>
        <row r="2949">
          <cell r="B2949" t="str">
            <v>SAUCE MOELLE</v>
          </cell>
        </row>
        <row r="2950">
          <cell r="B2950" t="str">
            <v>SAUCE MORNAY</v>
          </cell>
        </row>
        <row r="2951">
          <cell r="B2951" t="str">
            <v>SAUCE MOUSQUETAIRE</v>
          </cell>
        </row>
        <row r="2952">
          <cell r="B2952" t="str">
            <v>SAUCE MOUSSELINE</v>
          </cell>
        </row>
        <row r="2953">
          <cell r="B2953" t="str">
            <v>SAUCE MOUTARDE</v>
          </cell>
        </row>
        <row r="2954">
          <cell r="B2954" t="str">
            <v>SAUCE NANTUA</v>
          </cell>
        </row>
        <row r="2955">
          <cell r="B2955" t="str">
            <v>SAUCE NORMANDE</v>
          </cell>
        </row>
        <row r="2956">
          <cell r="B2956" t="str">
            <v>SAUCE NUOC MAM (725 ML)</v>
          </cell>
        </row>
        <row r="2957">
          <cell r="B2957" t="str">
            <v>SAUCE PALOISE</v>
          </cell>
        </row>
        <row r="2958">
          <cell r="B2958" t="str">
            <v>SAUCE PIQUANTE</v>
          </cell>
        </row>
        <row r="2959">
          <cell r="B2959" t="str">
            <v>SAUCE POIVRE</v>
          </cell>
        </row>
        <row r="2960">
          <cell r="B2960" t="str">
            <v>SAUCE PORTO</v>
          </cell>
        </row>
        <row r="2961">
          <cell r="B2961" t="str">
            <v>SAUCE POULETTE</v>
          </cell>
        </row>
        <row r="2962">
          <cell r="B2962" t="str">
            <v>SAUCE RAVIGOTE</v>
          </cell>
        </row>
        <row r="2963">
          <cell r="B2963" t="str">
            <v>SAUCE REGENCE</v>
          </cell>
        </row>
        <row r="2964">
          <cell r="B2964" t="str">
            <v>SAUCE REMOULADE</v>
          </cell>
        </row>
        <row r="2965">
          <cell r="B2965" t="str">
            <v>SAUCE ROBERT</v>
          </cell>
        </row>
        <row r="2966">
          <cell r="B2966" t="str">
            <v>SAUCE SAINT MALO</v>
          </cell>
        </row>
        <row r="2967">
          <cell r="B2967" t="str">
            <v>SAUCE SMITANE</v>
          </cell>
        </row>
        <row r="2968">
          <cell r="B2968" t="str">
            <v>SAUCE SOJA (150 ML)</v>
          </cell>
        </row>
        <row r="2969">
          <cell r="B2969" t="str">
            <v>SAUCE SOJA SUP (BT 600 ML)</v>
          </cell>
        </row>
        <row r="2970">
          <cell r="B2970" t="str">
            <v>SAUCE SUCHET</v>
          </cell>
        </row>
        <row r="2971">
          <cell r="B2971" t="str">
            <v>SAUCE SUEDOISE</v>
          </cell>
        </row>
        <row r="2972">
          <cell r="B2972" t="str">
            <v>SAUCE TARTARE</v>
          </cell>
        </row>
        <row r="2973">
          <cell r="B2973" t="str">
            <v>SAUCE TOMATE</v>
          </cell>
        </row>
        <row r="2974">
          <cell r="B2974" t="str">
            <v>SAUCE TOMATE</v>
          </cell>
        </row>
        <row r="2975">
          <cell r="B2975" t="str">
            <v>SAUCE TYROLIENNE</v>
          </cell>
        </row>
        <row r="2976">
          <cell r="B2976" t="str">
            <v>SAUCE VENITIENNE</v>
          </cell>
        </row>
        <row r="2977">
          <cell r="B2977" t="str">
            <v>SAUCE VERTE</v>
          </cell>
        </row>
        <row r="2978">
          <cell r="B2978" t="str">
            <v>SAUCE VILLEROY</v>
          </cell>
        </row>
        <row r="2979">
          <cell r="B2979" t="str">
            <v>SAUCE VIN BLANC FD</v>
          </cell>
        </row>
        <row r="2980">
          <cell r="B2980" t="str">
            <v>SAUCE VIN BLANC FF</v>
          </cell>
        </row>
        <row r="2981">
          <cell r="B2981" t="str">
            <v>SAUCE VIN ROUGE</v>
          </cell>
        </row>
        <row r="2982">
          <cell r="B2982" t="str">
            <v>SAUCE VINAIGRETTE</v>
          </cell>
        </row>
        <row r="2983">
          <cell r="B2983" t="str">
            <v>SAUCE WASABI</v>
          </cell>
        </row>
        <row r="2984">
          <cell r="B2984" t="str">
            <v>SAUCE WORCESTERSHIRE (200 ML)</v>
          </cell>
        </row>
        <row r="2985">
          <cell r="B2985" t="str">
            <v>SAUCISSE AUX HERBES</v>
          </cell>
        </row>
        <row r="2986">
          <cell r="B2986" t="str">
            <v>SAUCISSE AUX HERBES -S-</v>
          </cell>
        </row>
        <row r="2987">
          <cell r="B2987" t="str">
            <v>SAUCISSE DE FRANKFORT</v>
          </cell>
        </row>
        <row r="2988">
          <cell r="B2988" t="str">
            <v>SAUCISSE DE FRANKFORT -S-</v>
          </cell>
        </row>
        <row r="2989">
          <cell r="B2989" t="str">
            <v>SAUCISSE DE MORTEAU -S-</v>
          </cell>
        </row>
        <row r="2990">
          <cell r="B2990" t="str">
            <v>SAUCISSE DE STRASBOURG</v>
          </cell>
        </row>
        <row r="2991">
          <cell r="B2991" t="str">
            <v>SAUCISSE DE STRASBOURG -S-</v>
          </cell>
        </row>
        <row r="2992">
          <cell r="B2992" t="str">
            <v>SAUCISSE DE TOULOUSE</v>
          </cell>
        </row>
        <row r="2993">
          <cell r="B2993" t="str">
            <v>SAUCISSE DE TOULOUSE -S-</v>
          </cell>
        </row>
        <row r="2994">
          <cell r="B2994" t="str">
            <v>SAUCISSE HOT DOG 5/1</v>
          </cell>
        </row>
        <row r="2995">
          <cell r="B2995" t="str">
            <v>SAUCISSE SECHE</v>
          </cell>
        </row>
        <row r="2996">
          <cell r="B2996" t="str">
            <v>SAUCISSES COCKTAIL APPERT.</v>
          </cell>
        </row>
        <row r="2997">
          <cell r="B2997" t="str">
            <v>SAUCISSES CREOLES (PIQUANTE)</v>
          </cell>
        </row>
        <row r="2998">
          <cell r="B2998" t="str">
            <v>SAUCISSES DE STRASBOURG APPER</v>
          </cell>
        </row>
        <row r="2999">
          <cell r="B2999" t="str">
            <v>SAUCISSES DE STRASBOURG B.4/4</v>
          </cell>
        </row>
        <row r="3000">
          <cell r="B3000" t="str">
            <v>SAUCISSES DE VOLAILLES 5/1</v>
          </cell>
        </row>
        <row r="3001">
          <cell r="B3001" t="str">
            <v>SAUCISSES FUMEE 120G -S-</v>
          </cell>
        </row>
        <row r="3002">
          <cell r="B3002" t="str">
            <v>SAUCISSON A CUIRE DE 0,500GR</v>
          </cell>
        </row>
        <row r="3003">
          <cell r="B3003" t="str">
            <v>SAUCISSON A L'AIL (400 G)</v>
          </cell>
        </row>
        <row r="3004">
          <cell r="B3004" t="str">
            <v>SAUCISSON AIL P.P CUIT 1KG -S-</v>
          </cell>
        </row>
        <row r="3005">
          <cell r="B3005" t="str">
            <v>SAUCISSON EN BRIOCHE ET SALA</v>
          </cell>
        </row>
        <row r="3006">
          <cell r="B3006" t="str">
            <v>SAUCISSON ROSETTE EN TRANCHES</v>
          </cell>
        </row>
        <row r="3007">
          <cell r="B3007" t="str">
            <v>SAUCISSON ROSETTE ENTIER</v>
          </cell>
        </row>
        <row r="3008">
          <cell r="B3008" t="str">
            <v>SAUCISSON SEC 20TR N°1 200G</v>
          </cell>
        </row>
        <row r="3009">
          <cell r="B3009" t="str">
            <v>SAUCISSON SEC ENTIER</v>
          </cell>
        </row>
        <row r="3010">
          <cell r="B3010" t="str">
            <v>SAUCISSON SEC P.P CUIT 1KG -S-</v>
          </cell>
        </row>
        <row r="3011">
          <cell r="B3011" t="str">
            <v>SAUGE</v>
          </cell>
        </row>
        <row r="3012">
          <cell r="B3012" t="str">
            <v>SAUGE DESHYDRATE</v>
          </cell>
        </row>
        <row r="3013">
          <cell r="B3013" t="str">
            <v>SAUGE -S-</v>
          </cell>
        </row>
        <row r="3014">
          <cell r="B3014" t="str">
            <v>SAUMON APPERTISE</v>
          </cell>
        </row>
        <row r="3015">
          <cell r="B3015" t="str">
            <v>SAUMON FRAIS</v>
          </cell>
        </row>
        <row r="3016">
          <cell r="B3016" t="str">
            <v>SAUMON FUME EN TRANCHES -S-</v>
          </cell>
        </row>
        <row r="3017">
          <cell r="B3017" t="str">
            <v>SAUMON FUME NON TRANCHE</v>
          </cell>
        </row>
        <row r="3018">
          <cell r="B3018" t="str">
            <v>SAUMON PIECE 2KG</v>
          </cell>
        </row>
        <row r="3019">
          <cell r="B3019" t="str">
            <v>SAUMON SURG (PIECE DE 2 KG)</v>
          </cell>
        </row>
        <row r="3020">
          <cell r="B3020" t="str">
            <v>SAUMUR CHAMPIGNY CELLIER DU</v>
          </cell>
        </row>
        <row r="3021">
          <cell r="B3021" t="str">
            <v>SAUMUR CHAMPIGNY RESERVE 37.5</v>
          </cell>
        </row>
        <row r="3022">
          <cell r="B3022" t="str">
            <v>SAUMUR CHAMPIGNY RESERVE 75C</v>
          </cell>
        </row>
        <row r="3023">
          <cell r="B3023" t="str">
            <v>SAUTERNES</v>
          </cell>
        </row>
        <row r="3024">
          <cell r="B3024" t="str">
            <v>SAUTERNES CHT GRAVA 37.5CL</v>
          </cell>
        </row>
        <row r="3025">
          <cell r="B3025" t="str">
            <v>SAUTER-SAUCE VIN BLANC</v>
          </cell>
        </row>
        <row r="3026">
          <cell r="B3026" t="str">
            <v>SAUTER-SAUCE VIN ROUGE</v>
          </cell>
        </row>
        <row r="3027">
          <cell r="B3027" t="str">
            <v>SAVARINS PAI</v>
          </cell>
        </row>
        <row r="3028">
          <cell r="B3028" t="str">
            <v>SAVOIE N°2 24 CL</v>
          </cell>
        </row>
        <row r="3029">
          <cell r="B3029" t="str">
            <v>SAVOIE N°3 19 CL</v>
          </cell>
        </row>
        <row r="3030">
          <cell r="B3030" t="str">
            <v>SAVON KARITE 25 G</v>
          </cell>
        </row>
        <row r="3031">
          <cell r="B3031" t="str">
            <v>SAVON MARSEILLE X2 N°1</v>
          </cell>
        </row>
        <row r="3032">
          <cell r="B3032" t="str">
            <v>SAVON ROND PLISSE 20GR/392</v>
          </cell>
        </row>
        <row r="3033">
          <cell r="B3033" t="str">
            <v>SAVONETTE 14GR COMPLIMENT RE</v>
          </cell>
        </row>
        <row r="3034">
          <cell r="B3034" t="str">
            <v>SCAROLE</v>
          </cell>
        </row>
        <row r="3035">
          <cell r="B3035" t="str">
            <v>SCHAMPOING 20ML COMPLIMENT/6</v>
          </cell>
        </row>
        <row r="3036">
          <cell r="B3036" t="str">
            <v>SCHWEPPES 25CL</v>
          </cell>
        </row>
        <row r="3037">
          <cell r="B3037" t="str">
            <v>SCHWEPPES NATURE 1 L</v>
          </cell>
        </row>
        <row r="3038">
          <cell r="B3038" t="str">
            <v>SCOTCH WHISKY</v>
          </cell>
        </row>
        <row r="3039">
          <cell r="B3039" t="str">
            <v>SEICHES ENTIERES BTE X3</v>
          </cell>
        </row>
        <row r="3040">
          <cell r="B3040" t="str">
            <v>SEIGLE</v>
          </cell>
        </row>
        <row r="3041">
          <cell r="B3041" t="str">
            <v>SEL DE CELERI 95G</v>
          </cell>
        </row>
        <row r="3042">
          <cell r="B3042" t="str">
            <v>SEL FIN DE GUERANDE 250GR</v>
          </cell>
        </row>
        <row r="3043">
          <cell r="B3043" t="str">
            <v>SEL FIN NEZO VERSEUSE 750G (X12)</v>
          </cell>
        </row>
        <row r="3044">
          <cell r="B3044" t="str">
            <v>SEL GROS DE MER (GRAINS MOYENS</v>
          </cell>
        </row>
        <row r="3045">
          <cell r="B3045" t="str">
            <v>SEL GROS MARSEL BLANC 1KG</v>
          </cell>
        </row>
        <row r="3046">
          <cell r="B3046" t="str">
            <v>SEL NITRITE</v>
          </cell>
        </row>
        <row r="3047">
          <cell r="B3047" t="str">
            <v>SELLE ANGLAISE</v>
          </cell>
        </row>
        <row r="3048">
          <cell r="B3048" t="str">
            <v>SELLE ANGLAISE SURG</v>
          </cell>
        </row>
        <row r="3049">
          <cell r="B3049" t="str">
            <v>SELLE D'AGNEAU (PAVE) -S-</v>
          </cell>
        </row>
        <row r="3050">
          <cell r="B3050" t="str">
            <v>SELLE D'AGNEAU 1,8KG -S-</v>
          </cell>
        </row>
        <row r="3051">
          <cell r="B3051" t="str">
            <v>SELLE D'AGNEAU FARCIE AUX PRU</v>
          </cell>
        </row>
        <row r="3052">
          <cell r="B3052" t="str">
            <v>SELLE D'AGNEAU POELE PUREE C</v>
          </cell>
        </row>
        <row r="3053">
          <cell r="B3053" t="str">
            <v>SELLE DE GIGOT</v>
          </cell>
        </row>
        <row r="3054">
          <cell r="B3054" t="str">
            <v>SELLE DE GIGOT -S-</v>
          </cell>
        </row>
        <row r="3055">
          <cell r="B3055" t="str">
            <v>SELLE DE VEAU</v>
          </cell>
        </row>
        <row r="3056">
          <cell r="B3056" t="str">
            <v>SELLE DE VEAU -S-</v>
          </cell>
        </row>
        <row r="3057">
          <cell r="B3057" t="str">
            <v>SELLES SUR CHER</v>
          </cell>
        </row>
        <row r="3058">
          <cell r="B3058" t="str">
            <v>SEMELLE BUCHE 60CM/50</v>
          </cell>
        </row>
        <row r="3059">
          <cell r="B3059" t="str">
            <v>SEMELLE BUCHE OR 30CM/50</v>
          </cell>
        </row>
        <row r="3060">
          <cell r="B3060" t="str">
            <v>SEMELLE BUCHE OR 40CM/50</v>
          </cell>
        </row>
        <row r="3061">
          <cell r="B3061" t="str">
            <v>SEMELLE OR (BTE A TRAITEUR) 40X</v>
          </cell>
        </row>
        <row r="3062">
          <cell r="B3062" t="str">
            <v>SEMOULE AU LAIT</v>
          </cell>
        </row>
        <row r="3063">
          <cell r="B3063" t="str">
            <v>SEMOULE DE BLE FINE</v>
          </cell>
        </row>
        <row r="3064">
          <cell r="B3064" t="str">
            <v>SEMOULE DE BLE MOYENNE 1KG</v>
          </cell>
        </row>
        <row r="3065">
          <cell r="B3065" t="str">
            <v>SEMOULE DE BLE POUR COUSCOUS</v>
          </cell>
        </row>
        <row r="3066">
          <cell r="B3066" t="str">
            <v>SEMOULE DE MAIS (500 G)</v>
          </cell>
        </row>
        <row r="3067">
          <cell r="B3067" t="str">
            <v>SERPOLET</v>
          </cell>
        </row>
        <row r="3068">
          <cell r="B3068" t="str">
            <v>SERVIETTE EPONGE BLANC 50X90 D</v>
          </cell>
        </row>
        <row r="3069">
          <cell r="B3069" t="str">
            <v>SERVIETTE PAPIER BLC 1PL.30X30/20</v>
          </cell>
        </row>
        <row r="3070">
          <cell r="B3070" t="str">
            <v>SERVIETTE PAPIER BLEU (50)</v>
          </cell>
        </row>
        <row r="3071">
          <cell r="B3071" t="str">
            <v>SERVIETTE PAPIER BORDEAUX (50)</v>
          </cell>
        </row>
        <row r="3072">
          <cell r="B3072" t="str">
            <v>SERVIETTE PAPIER JAUNE (50)</v>
          </cell>
        </row>
        <row r="3073">
          <cell r="B3073" t="str">
            <v>SERVIETTE PAPIER ROUGE (50)</v>
          </cell>
        </row>
        <row r="3074">
          <cell r="B3074" t="str">
            <v>SERVIETTE PAPIER SAUMON (50)</v>
          </cell>
        </row>
        <row r="3075">
          <cell r="B3075" t="str">
            <v>SERVIETTE PAPIER VERT (50)</v>
          </cell>
        </row>
        <row r="3076">
          <cell r="B3076" t="str">
            <v>SET DE TABLE MADRAS BLEU 30 X 40</v>
          </cell>
        </row>
        <row r="3077">
          <cell r="B3077" t="str">
            <v>SET DE TABLE MADRAS JAUNE 30 X</v>
          </cell>
        </row>
        <row r="3078">
          <cell r="B3078" t="str">
            <v>SET DE TABLE MADRAS VERT 30 X 40</v>
          </cell>
        </row>
        <row r="3079">
          <cell r="B3079" t="str">
            <v>SHOP SUEY AUX CREVETTES SAU</v>
          </cell>
        </row>
        <row r="3080">
          <cell r="B3080" t="str">
            <v>SHRUBB MADRAS 70CL</v>
          </cell>
        </row>
        <row r="3081">
          <cell r="B3081" t="str">
            <v>SILVER POLISH (BOITE 750 G)</v>
          </cell>
        </row>
        <row r="3082">
          <cell r="B3082" t="str">
            <v>SINGAPOUR</v>
          </cell>
        </row>
        <row r="3083">
          <cell r="B3083" t="str">
            <v>SIROP A PUNCHER</v>
          </cell>
        </row>
        <row r="3084">
          <cell r="B3084" t="str">
            <v>SIROP DE BANANE VERTE IL</v>
          </cell>
        </row>
        <row r="3085">
          <cell r="B3085" t="str">
            <v>SIROP DE BATTERIE 50CL (SIWO BA</v>
          </cell>
        </row>
        <row r="3086">
          <cell r="B3086" t="str">
            <v>SIROP DE CANNE IL</v>
          </cell>
        </row>
        <row r="3087">
          <cell r="B3087" t="str">
            <v>SIROP DE FRAISE IL</v>
          </cell>
        </row>
        <row r="3088">
          <cell r="B3088" t="str">
            <v>SIROP DE GINGEMBRE 70CL</v>
          </cell>
        </row>
        <row r="3089">
          <cell r="B3089" t="str">
            <v>SIROP DE GRENADINE MADRAS IL</v>
          </cell>
        </row>
        <row r="3090">
          <cell r="B3090" t="str">
            <v>SIROP DE KIWI IL</v>
          </cell>
        </row>
        <row r="3091">
          <cell r="B3091" t="str">
            <v>SIROP DE MENTHE MADRAS IL</v>
          </cell>
        </row>
        <row r="3092">
          <cell r="B3092" t="str">
            <v>SIROP DE ROSE IL</v>
          </cell>
        </row>
        <row r="3093">
          <cell r="B3093" t="str">
            <v>SIROP D'ERABLE IL</v>
          </cell>
        </row>
        <row r="3094">
          <cell r="B3094" t="str">
            <v>SIROP D'ORGEAT MADRAS IL</v>
          </cell>
        </row>
        <row r="3095">
          <cell r="B3095" t="str">
            <v>SOJA GERMES</v>
          </cell>
        </row>
        <row r="3096">
          <cell r="B3096" t="str">
            <v>SOLE A FILET -S-</v>
          </cell>
        </row>
        <row r="3097">
          <cell r="B3097" t="str">
            <v>SOLE A FILET SURG (PIECE 800 G)</v>
          </cell>
        </row>
        <row r="3098">
          <cell r="B3098" t="str">
            <v>SOLE COLBERT</v>
          </cell>
        </row>
        <row r="3099">
          <cell r="B3099" t="str">
            <v>SOLE FILET (PIECE 800G)</v>
          </cell>
        </row>
        <row r="3100">
          <cell r="B3100" t="str">
            <v>SOLE PORTION 300G</v>
          </cell>
        </row>
        <row r="3101">
          <cell r="B3101" t="str">
            <v>SOLE PORTION 300G/1KG -S-</v>
          </cell>
        </row>
        <row r="3102">
          <cell r="B3102" t="str">
            <v>SOLE SOUFFLE A LA NORMANDE</v>
          </cell>
        </row>
        <row r="3103">
          <cell r="B3103" t="str">
            <v>SORBET ANANAS 2,4L</v>
          </cell>
        </row>
        <row r="3104">
          <cell r="B3104" t="str">
            <v>SORBET AU COCO</v>
          </cell>
        </row>
        <row r="3105">
          <cell r="B3105" t="str">
            <v>SORBET AUX 2 FRUITS</v>
          </cell>
        </row>
        <row r="3106">
          <cell r="B3106" t="str">
            <v>SORBET AUX 3 AGRUMES</v>
          </cell>
        </row>
        <row r="3107">
          <cell r="B3107" t="str">
            <v>SORBET BANANE IL</v>
          </cell>
        </row>
        <row r="3108">
          <cell r="B3108" t="str">
            <v>SORBET CASSIS 2,5L</v>
          </cell>
        </row>
        <row r="3109">
          <cell r="B3109" t="str">
            <v>SORBET CERISE PAYS 1L</v>
          </cell>
        </row>
        <row r="3110">
          <cell r="B3110" t="str">
            <v>SORBET CITRON VERT IL</v>
          </cell>
        </row>
        <row r="3111">
          <cell r="B3111" t="str">
            <v>SORBET COCO 1L</v>
          </cell>
        </row>
        <row r="3112">
          <cell r="B3112" t="str">
            <v>SORBET FRAISE IL</v>
          </cell>
        </row>
        <row r="3113">
          <cell r="B3113" t="str">
            <v>SORBET FRAMBOISE IL</v>
          </cell>
        </row>
        <row r="3114">
          <cell r="B3114" t="str">
            <v>SORBET FRUIT DE LA PASSION IL</v>
          </cell>
        </row>
        <row r="3115">
          <cell r="B3115" t="str">
            <v>SORBET GOYAVE IL</v>
          </cell>
        </row>
        <row r="3116">
          <cell r="B3116" t="str">
            <v>SORBET LETCHI IL</v>
          </cell>
        </row>
        <row r="3117">
          <cell r="B3117" t="str">
            <v>SORBET MANGUE IL</v>
          </cell>
        </row>
        <row r="3118">
          <cell r="B3118" t="str">
            <v>SORBET ORANGE (1 L)</v>
          </cell>
        </row>
        <row r="3119">
          <cell r="B3119" t="str">
            <v>SORBET POIRE 1L</v>
          </cell>
        </row>
        <row r="3120">
          <cell r="B3120" t="str">
            <v>SORBET POMME IL</v>
          </cell>
        </row>
        <row r="3121">
          <cell r="B3121" t="str">
            <v>SOUFFLE A LA CREME</v>
          </cell>
        </row>
        <row r="3122">
          <cell r="B3122" t="str">
            <v>SOUFFLE AU COMTE</v>
          </cell>
        </row>
        <row r="3123">
          <cell r="B3123" t="str">
            <v>SOUFFLE AU FROMAGE</v>
          </cell>
        </row>
        <row r="3124">
          <cell r="B3124" t="str">
            <v>SOUFFLE AUX FRUITS</v>
          </cell>
        </row>
        <row r="3125">
          <cell r="B3125" t="str">
            <v>SOUFFLE SALE (BASE GRUYERE)</v>
          </cell>
        </row>
        <row r="3126">
          <cell r="B3126" t="str">
            <v>SOUPE DE POISSON</v>
          </cell>
        </row>
        <row r="3127">
          <cell r="B3127" t="str">
            <v>SOUPE DE POISSON IL</v>
          </cell>
        </row>
        <row r="3128">
          <cell r="B3128" t="str">
            <v>SOUPE DU CANTAL</v>
          </cell>
        </row>
        <row r="3129">
          <cell r="B3129" t="str">
            <v>SOUS NOIX DE VEAU</v>
          </cell>
        </row>
        <row r="3130">
          <cell r="B3130" t="str">
            <v>SOUS NOIX DE VEAU -S-</v>
          </cell>
        </row>
        <row r="3131">
          <cell r="B3131" t="str">
            <v>SPAGHETTI 1KG</v>
          </cell>
        </row>
        <row r="3132">
          <cell r="B3132" t="str">
            <v>SPAGHETTI BOLOGNAISE</v>
          </cell>
        </row>
        <row r="3133">
          <cell r="B3133" t="str">
            <v>SPAGHETTI FRAIS</v>
          </cell>
        </row>
        <row r="3134">
          <cell r="B3134" t="str">
            <v>SPAGHETTI NAPOLITAINE</v>
          </cell>
        </row>
        <row r="3135">
          <cell r="B3135" t="str">
            <v>SPICY POTATOES MC CAIN 2.5K -S-</v>
          </cell>
        </row>
        <row r="3136">
          <cell r="B3136" t="str">
            <v>SPID JUS CONCENTRE ANANAS IL</v>
          </cell>
        </row>
        <row r="3137">
          <cell r="B3137" t="str">
            <v>SPID JUS CONCENTRE COCKTAIL IL</v>
          </cell>
        </row>
        <row r="3138">
          <cell r="B3138" t="str">
            <v>SPID JUS CONCENTRE GOYAVE IL</v>
          </cell>
        </row>
        <row r="3139">
          <cell r="B3139" t="str">
            <v>SPID JUS CONCENTRE MANGUE IL</v>
          </cell>
        </row>
        <row r="3140">
          <cell r="B3140" t="str">
            <v>SPID JUS CONCENTRE ORANGE IL</v>
          </cell>
        </row>
        <row r="3141">
          <cell r="B3141" t="str">
            <v>SPID JUS CONCENTRE PASSION IL</v>
          </cell>
        </row>
        <row r="3142">
          <cell r="B3142" t="str">
            <v>SPIGOL BTE 100G</v>
          </cell>
        </row>
        <row r="3143">
          <cell r="B3143" t="str">
            <v>SPRAY REPULSIF MOUSTIQUES (OFF</v>
          </cell>
        </row>
        <row r="3144">
          <cell r="B3144" t="str">
            <v>SPRAY VELOUR CHOCOLAT 500ML</v>
          </cell>
        </row>
        <row r="3145">
          <cell r="B3145" t="str">
            <v>SPRAY VELOUR JAUNE 150ML</v>
          </cell>
        </row>
        <row r="3146">
          <cell r="B3146" t="str">
            <v>SPRAY VELOUR ROUGE 150ML</v>
          </cell>
        </row>
        <row r="3147">
          <cell r="B3147" t="str">
            <v>SPRAY VELOUR VERT 150ML</v>
          </cell>
        </row>
        <row r="3148">
          <cell r="B3148" t="str">
            <v>SPRITE CANNETTE 33CLX24</v>
          </cell>
        </row>
        <row r="3149">
          <cell r="B3149" t="str">
            <v>STEAK 120G -S-</v>
          </cell>
        </row>
        <row r="3150">
          <cell r="B3150" t="str">
            <v>STEAK 150G -S-</v>
          </cell>
        </row>
        <row r="3151">
          <cell r="B3151" t="str">
            <v>STEAK 180 G</v>
          </cell>
        </row>
        <row r="3152">
          <cell r="B3152" t="str">
            <v>STEAK AU POIVRE POMME GAUFR</v>
          </cell>
        </row>
        <row r="3153">
          <cell r="B3153" t="str">
            <v>STEAK HACHE 100G/1KG SURG</v>
          </cell>
        </row>
        <row r="3154">
          <cell r="B3154" t="str">
            <v>STEAK RUMSTEACK DOUBLE (300GR</v>
          </cell>
        </row>
        <row r="3155">
          <cell r="B3155" t="str">
            <v>STEAKS GRILLES SAUCE BEARNAI</v>
          </cell>
        </row>
        <row r="3156">
          <cell r="B3156" t="str">
            <v>STUFATU AU PORC CHATAIGNES S</v>
          </cell>
        </row>
        <row r="3157">
          <cell r="B3157" t="str">
            <v>SUBRIC DE KALALOU</v>
          </cell>
        </row>
        <row r="3158">
          <cell r="B3158" t="str">
            <v>SUCRE BLANC CRISTAL</v>
          </cell>
        </row>
        <row r="3159">
          <cell r="B3159" t="str">
            <v>SUCRE BLANC MORCEAUX</v>
          </cell>
        </row>
        <row r="3160">
          <cell r="B3160" t="str">
            <v>SUCRE BLANC MRX ENVELOPPE 3 X</v>
          </cell>
        </row>
        <row r="3161">
          <cell r="B3161" t="str">
            <v>SUCRE BLANC SEMOULE 1KG</v>
          </cell>
        </row>
        <row r="3162">
          <cell r="B3162" t="str">
            <v>SUCRE CANNE (BERLINGOT 5G) 2,5K</v>
          </cell>
        </row>
        <row r="3163">
          <cell r="B3163" t="str">
            <v>SUCRE CANNE MORCEAUX</v>
          </cell>
        </row>
        <row r="3164">
          <cell r="B3164" t="str">
            <v>SUCRE GLACE (500 G)</v>
          </cell>
        </row>
        <row r="3165">
          <cell r="B3165" t="str">
            <v>SUCRE INVERTI (TRIMOLINE) 7KG</v>
          </cell>
        </row>
        <row r="3166">
          <cell r="B3166" t="str">
            <v>SUCRE ROUX GARDEL 1KG</v>
          </cell>
        </row>
        <row r="3167">
          <cell r="B3167" t="str">
            <v>SUCRE VANILLE X5</v>
          </cell>
        </row>
        <row r="3168">
          <cell r="B3168" t="str">
            <v>SUCRE VERGEOISE BLONDE 10KG</v>
          </cell>
        </row>
        <row r="3169">
          <cell r="B3169" t="str">
            <v>SULLY CHATEAU AUMERADE</v>
          </cell>
        </row>
        <row r="3170">
          <cell r="B3170" t="str">
            <v>SUMA GRILL D9 5L (DECAPANT FOU</v>
          </cell>
        </row>
        <row r="3171">
          <cell r="B3171" t="str">
            <v>SUMA TOP PASTILLES 4KG</v>
          </cell>
        </row>
        <row r="3172">
          <cell r="B3172" t="str">
            <v>SUPERSTRUCTURE 2KG</v>
          </cell>
        </row>
        <row r="3173">
          <cell r="B3173" t="str">
            <v>SUPREME DE CANARD AUX PRUNE</v>
          </cell>
        </row>
        <row r="3174">
          <cell r="B3174" t="str">
            <v>SURCHAUSSURES</v>
          </cell>
        </row>
        <row r="3175">
          <cell r="B3175" t="str">
            <v>SURIMI BATONNET 500G</v>
          </cell>
        </row>
        <row r="3176">
          <cell r="B3176" t="str">
            <v>SURIMI DE CRABES</v>
          </cell>
        </row>
        <row r="3177">
          <cell r="B3177" t="str">
            <v>SURIMI DE CRABES -S-</v>
          </cell>
        </row>
        <row r="3178">
          <cell r="B3178" t="str">
            <v>SURIMI RAPE 1KG</v>
          </cell>
        </row>
        <row r="3179">
          <cell r="B3179" t="str">
            <v>SURLONGE BOEUF</v>
          </cell>
        </row>
        <row r="3180">
          <cell r="B3180" t="str">
            <v>SURLONGE -S-</v>
          </cell>
        </row>
        <row r="3181">
          <cell r="B3181" t="str">
            <v>SUZE 16° IL</v>
          </cell>
        </row>
        <row r="3182">
          <cell r="B3182" t="str">
            <v>TABASCO (FLACON 57 ML)</v>
          </cell>
        </row>
        <row r="3183">
          <cell r="B3183" t="str">
            <v>TAGLIATELLE 500G</v>
          </cell>
        </row>
        <row r="3184">
          <cell r="B3184" t="str">
            <v>TAGLIATELLE FRAIS</v>
          </cell>
        </row>
        <row r="3185">
          <cell r="B3185" t="str">
            <v>TAIE POLYESTER COTON 50X75 MOT</v>
          </cell>
        </row>
        <row r="3186">
          <cell r="B3186" t="str">
            <v>TAIE POLYESTER COTON 65X65 (10)</v>
          </cell>
        </row>
        <row r="3187">
          <cell r="B3187" t="str">
            <v>TAJINE DE POISSON ET DE CREVE</v>
          </cell>
        </row>
        <row r="3188">
          <cell r="B3188" t="str">
            <v>TALON DE JAMBON</v>
          </cell>
        </row>
        <row r="3189">
          <cell r="B3189" t="str">
            <v>TAMARINS 500GR</v>
          </cell>
        </row>
        <row r="3190">
          <cell r="B3190" t="str">
            <v>TAMPONS ABRASIFS BLANCS</v>
          </cell>
        </row>
        <row r="3191">
          <cell r="B3191" t="str">
            <v>TAMPONS ABRASIFS VERTS</v>
          </cell>
        </row>
        <row r="3192">
          <cell r="B3192" t="str">
            <v>TAPIOCA</v>
          </cell>
        </row>
        <row r="3193">
          <cell r="B3193" t="str">
            <v>TAPIS DE BAIN EPONGE BLANC DRO</v>
          </cell>
        </row>
        <row r="3194">
          <cell r="B3194" t="str">
            <v>TARTARE DE THAZARD A LA TAHIT</v>
          </cell>
        </row>
        <row r="3195">
          <cell r="B3195" t="str">
            <v>TARTE A LA MORUE</v>
          </cell>
        </row>
        <row r="3196">
          <cell r="B3196" t="str">
            <v>TARTE A L'OIGNON</v>
          </cell>
        </row>
        <row r="3197">
          <cell r="B3197" t="str">
            <v>TARTE A L'ORANGE</v>
          </cell>
        </row>
        <row r="3198">
          <cell r="B3198" t="str">
            <v>TARTE AU CITRON MERINGUEE (4 P</v>
          </cell>
        </row>
        <row r="3199">
          <cell r="B3199" t="str">
            <v>TARTE AU POISSON</v>
          </cell>
        </row>
        <row r="3200">
          <cell r="B3200" t="str">
            <v>TARTE AUX FRAISES 8 PORTIONS</v>
          </cell>
        </row>
        <row r="3201">
          <cell r="B3201" t="str">
            <v>TARTE AUX FRUITS</v>
          </cell>
        </row>
        <row r="3202">
          <cell r="B3202" t="str">
            <v>TARTE AUX POIRES</v>
          </cell>
        </row>
        <row r="3203">
          <cell r="B3203" t="str">
            <v>TARTE AUX POMMES(COMPOTE AP</v>
          </cell>
        </row>
        <row r="3204">
          <cell r="B3204" t="str">
            <v>TARTE AUX POMMES(COMPOTE FR</v>
          </cell>
        </row>
        <row r="3205">
          <cell r="B3205" t="str">
            <v>TARTE AUX SAINT JACQUES NEM</v>
          </cell>
        </row>
        <row r="3206">
          <cell r="B3206" t="str">
            <v>TARTE BOURDALOUE</v>
          </cell>
        </row>
        <row r="3207">
          <cell r="B3207" t="str">
            <v>TARTE FEUILLETEE AUX FRUITS E</v>
          </cell>
        </row>
        <row r="3208">
          <cell r="B3208" t="str">
            <v>TARTE FINE AUX CHAMPIGNONS</v>
          </cell>
        </row>
        <row r="3209">
          <cell r="B3209" t="str">
            <v>TARTE FINE AUX POMMES FACON</v>
          </cell>
        </row>
        <row r="3210">
          <cell r="B3210" t="str">
            <v>TARTE ROBESPIERRE</v>
          </cell>
        </row>
        <row r="3211">
          <cell r="B3211" t="str">
            <v>TARTE TATIN GLACE VANILLE</v>
          </cell>
        </row>
        <row r="3212">
          <cell r="B3212" t="str">
            <v>TARTELETTE A LA DORADE MARIN</v>
          </cell>
        </row>
        <row r="3213">
          <cell r="B3213" t="str">
            <v>TARTELETTE AUX CHORIZO</v>
          </cell>
        </row>
        <row r="3214">
          <cell r="B3214" t="str">
            <v>TARTELETTE CHOCOLAT</v>
          </cell>
        </row>
        <row r="3215">
          <cell r="B3215" t="str">
            <v>TARTELETTE CITRON</v>
          </cell>
        </row>
        <row r="3216">
          <cell r="B3216" t="str">
            <v>TARTELETTE DE POULPE</v>
          </cell>
        </row>
        <row r="3217">
          <cell r="B3217" t="str">
            <v>TARTELETTES SUCREES PAG 8,5CM</v>
          </cell>
        </row>
        <row r="3218">
          <cell r="B3218" t="str">
            <v>TARTINE DE TOMATE ET OLIVE</v>
          </cell>
        </row>
        <row r="3219">
          <cell r="B3219" t="str">
            <v>TASSE A CAFE ISO 8/10CL (50)</v>
          </cell>
        </row>
        <row r="3220">
          <cell r="B3220" t="str">
            <v>TAVEL 75 CL</v>
          </cell>
        </row>
        <row r="3221">
          <cell r="B3221" t="str">
            <v>TBONE STEAK</v>
          </cell>
        </row>
        <row r="3222">
          <cell r="B3222" t="str">
            <v>TBONE STEAK -S-</v>
          </cell>
        </row>
        <row r="3223">
          <cell r="B3223" t="str">
            <v>TENDRON ENTIER DE VEAU</v>
          </cell>
        </row>
        <row r="3224">
          <cell r="B3224" t="str">
            <v>TENDRON ENTIER DE VEAU -S-</v>
          </cell>
        </row>
        <row r="3225">
          <cell r="B3225" t="str">
            <v>TENDRONS DE VEAU DETAILLES</v>
          </cell>
        </row>
        <row r="3226">
          <cell r="B3226" t="str">
            <v>TENDRONS DE VEAU DETAILLES -S-</v>
          </cell>
        </row>
        <row r="3227">
          <cell r="B3227" t="str">
            <v>TEQUILA CAMINO 350</v>
          </cell>
        </row>
        <row r="3228">
          <cell r="B3228" t="str">
            <v>TERRINE CATALANE</v>
          </cell>
        </row>
        <row r="3229">
          <cell r="B3229" t="str">
            <v>TERRINE DE CANARD 1,6KG</v>
          </cell>
        </row>
        <row r="3230">
          <cell r="B3230" t="str">
            <v>TERRINE DE CANARD APPERTISE</v>
          </cell>
        </row>
        <row r="3231">
          <cell r="B3231" t="str">
            <v>TERRINE DE CANARD AU POIVRE VE</v>
          </cell>
        </row>
        <row r="3232">
          <cell r="B3232" t="str">
            <v>TERRINE DE CHEVRE FRAIS AUX MI</v>
          </cell>
        </row>
        <row r="3233">
          <cell r="B3233" t="str">
            <v>TERRINE DE CHEVREUIL A L'ARMA</v>
          </cell>
        </row>
        <row r="3234">
          <cell r="B3234" t="str">
            <v>TERRINE DE CHEVREUIL A L'ARMA</v>
          </cell>
        </row>
        <row r="3235">
          <cell r="B3235" t="str">
            <v>TERRINE DE CHEVREUIL AUX CEPES</v>
          </cell>
        </row>
        <row r="3236">
          <cell r="B3236" t="str">
            <v>TERRINE DE DORADE EN GELEE D</v>
          </cell>
        </row>
        <row r="3237">
          <cell r="B3237" t="str">
            <v>TERRINE DE FOIE DE VOLAILLE</v>
          </cell>
        </row>
        <row r="3238">
          <cell r="B3238" t="str">
            <v>TERRINE DE FOIES A L'ANCIENNE</v>
          </cell>
        </row>
        <row r="3239">
          <cell r="B3239" t="str">
            <v>TERRINE DE FOIES A L'ANCIENNE A</v>
          </cell>
        </row>
        <row r="3240">
          <cell r="B3240" t="str">
            <v>TERRINE DE LAPEREAUX FRUITS S</v>
          </cell>
        </row>
        <row r="3241">
          <cell r="B3241" t="str">
            <v>TERRINE DE LEGUMES 1 KG</v>
          </cell>
        </row>
        <row r="3242">
          <cell r="B3242" t="str">
            <v>TERRINE DE POISSON</v>
          </cell>
        </row>
        <row r="3243">
          <cell r="B3243" t="str">
            <v>TETE DE PORC</v>
          </cell>
        </row>
        <row r="3244">
          <cell r="B3244" t="str">
            <v>TETE DE PORC -S-</v>
          </cell>
        </row>
        <row r="3245">
          <cell r="B3245" t="str">
            <v>TETE DE VEAU</v>
          </cell>
        </row>
        <row r="3246">
          <cell r="B3246" t="str">
            <v>TETE DE VEAU -S-</v>
          </cell>
        </row>
        <row r="3247">
          <cell r="B3247" t="str">
            <v>THAZARD (VIDE)</v>
          </cell>
        </row>
        <row r="3248">
          <cell r="B3248" t="str">
            <v>THAZARD ENTIER -S-</v>
          </cell>
        </row>
        <row r="3249">
          <cell r="B3249" t="str">
            <v>THAZARD FUME EN TRANCHES</v>
          </cell>
        </row>
        <row r="3250">
          <cell r="B3250" t="str">
            <v>THAZARD FUME NON TRANCHE</v>
          </cell>
        </row>
        <row r="3251">
          <cell r="B3251" t="str">
            <v>THE A LA CANNELLE (SACHET)</v>
          </cell>
        </row>
        <row r="3252">
          <cell r="B3252" t="str">
            <v>THE A LA MENTHE (SACHET)</v>
          </cell>
        </row>
        <row r="3253">
          <cell r="B3253" t="str">
            <v>THE A L'ORANGE (SACHET)</v>
          </cell>
        </row>
        <row r="3254">
          <cell r="B3254" t="str">
            <v>THE CITRON (SACHET)</v>
          </cell>
        </row>
        <row r="3255">
          <cell r="B3255" t="str">
            <v>THE DARJEELING</v>
          </cell>
        </row>
        <row r="3256">
          <cell r="B3256" t="str">
            <v>THE EARL GREY EN FEUILLES</v>
          </cell>
        </row>
        <row r="3257">
          <cell r="B3257" t="str">
            <v>THE GLACE LIPTON CITRON 33CL</v>
          </cell>
        </row>
        <row r="3258">
          <cell r="B3258" t="str">
            <v>THE GLACE LIPTON GREEN 33CL</v>
          </cell>
        </row>
        <row r="3259">
          <cell r="B3259" t="str">
            <v>THE GLACE LIPTON MANGUE 33CL</v>
          </cell>
        </row>
        <row r="3260">
          <cell r="B3260" t="str">
            <v>THE GLACE LIPTON PECHE 33CL</v>
          </cell>
        </row>
        <row r="3261">
          <cell r="B3261" t="str">
            <v>THE GLACE LIPTON RED 33CL</v>
          </cell>
        </row>
        <row r="3262">
          <cell r="B3262" t="str">
            <v>THE GLACE LIPTONIC 33CL</v>
          </cell>
        </row>
        <row r="3263">
          <cell r="B3263" t="str">
            <v>THE NATURE LIPTON (SACHET)</v>
          </cell>
        </row>
        <row r="3264">
          <cell r="B3264" t="str">
            <v>THE SACHET EARL GREY</v>
          </cell>
        </row>
        <row r="3265">
          <cell r="B3265" t="str">
            <v>THE TILLEUL</v>
          </cell>
        </row>
        <row r="3266">
          <cell r="B3266" t="str">
            <v>THE TILLEUL/MENTHE</v>
          </cell>
        </row>
        <row r="3267">
          <cell r="B3267" t="str">
            <v>THE VERT LIPTON (SACHET)</v>
          </cell>
        </row>
        <row r="3268">
          <cell r="B3268" t="str">
            <v>THON A LA BASQUAISE</v>
          </cell>
        </row>
        <row r="3269">
          <cell r="B3269" t="str">
            <v>THON A LA TOMATE</v>
          </cell>
        </row>
        <row r="3270">
          <cell r="B3270" t="str">
            <v>THON A L'HUILE</v>
          </cell>
        </row>
        <row r="3271">
          <cell r="B3271" t="str">
            <v>THON A L'HUILE 1/5</v>
          </cell>
        </row>
        <row r="3272">
          <cell r="B3272" t="str">
            <v>THON AU NATUREL B.4/4</v>
          </cell>
        </row>
        <row r="3273">
          <cell r="B3273" t="str">
            <v>THON BLANC</v>
          </cell>
        </row>
        <row r="3274">
          <cell r="B3274" t="str">
            <v>THON FRAIS (ENTIER, VIDE)</v>
          </cell>
        </row>
        <row r="3275">
          <cell r="B3275" t="str">
            <v>THON FUME EN TRANCHES</v>
          </cell>
        </row>
        <row r="3276">
          <cell r="B3276" t="str">
            <v>THON FUME NON TRANCHE</v>
          </cell>
        </row>
        <row r="3277">
          <cell r="B3277" t="str">
            <v>THON ROUGE KG -S-</v>
          </cell>
        </row>
        <row r="3278">
          <cell r="B3278" t="str">
            <v>THON SOJA CROUSTILLANT SESA</v>
          </cell>
        </row>
        <row r="3279">
          <cell r="B3279" t="str">
            <v>THYM (BOTTE)</v>
          </cell>
        </row>
        <row r="3280">
          <cell r="B3280" t="str">
            <v>THYM (KG)</v>
          </cell>
        </row>
        <row r="3281">
          <cell r="B3281" t="str">
            <v>THYM DESHYDRATE</v>
          </cell>
        </row>
        <row r="3282">
          <cell r="B3282" t="str">
            <v>TI CONCOMBRE</v>
          </cell>
        </row>
        <row r="3283">
          <cell r="B3283" t="str">
            <v>TIAN DE LEGUMES</v>
          </cell>
        </row>
        <row r="3284">
          <cell r="B3284" t="str">
            <v>TIRAMISU</v>
          </cell>
        </row>
        <row r="3285">
          <cell r="B3285" t="str">
            <v>TIROPITE</v>
          </cell>
        </row>
        <row r="3286">
          <cell r="B3286" t="str">
            <v>TOASTINETTE HAMB. 200G</v>
          </cell>
        </row>
        <row r="3287">
          <cell r="B3287" t="str">
            <v>TOILE EMERI</v>
          </cell>
        </row>
        <row r="3288">
          <cell r="B3288" t="str">
            <v>TOKAY PINOT GRIS</v>
          </cell>
        </row>
        <row r="3289">
          <cell r="B3289" t="str">
            <v>TOMATE CONCASSEE</v>
          </cell>
        </row>
        <row r="3290">
          <cell r="B3290" t="str">
            <v>TOMATE CONCASSEE PELEE 3/1</v>
          </cell>
        </row>
        <row r="3291">
          <cell r="B3291" t="str">
            <v>TOMATE CONCENTRE B.1/2</v>
          </cell>
        </row>
        <row r="3292">
          <cell r="B3292" t="str">
            <v>TOMATE CONCENTRE B.4/4</v>
          </cell>
        </row>
        <row r="3293">
          <cell r="B3293" t="str">
            <v>TOMATE CONCENTRE B.5/1</v>
          </cell>
        </row>
        <row r="3294">
          <cell r="B3294" t="str">
            <v>TOMATE COULIS B.1/2</v>
          </cell>
        </row>
        <row r="3295">
          <cell r="B3295" t="str">
            <v>TOMATE COULIS B.4/4</v>
          </cell>
        </row>
        <row r="3296">
          <cell r="B3296" t="str">
            <v>TOMATE COULIS B.5/1</v>
          </cell>
        </row>
        <row r="3297">
          <cell r="B3297" t="str">
            <v>TOMATE FARCIE AU BROCCIO A L'</v>
          </cell>
        </row>
        <row r="3298">
          <cell r="B3298" t="str">
            <v>TOMATES CERISES JAUNES BARQUE</v>
          </cell>
        </row>
        <row r="3299">
          <cell r="B3299" t="str">
            <v>TOMATES CERISES RGES BARQUET</v>
          </cell>
        </row>
        <row r="3300">
          <cell r="B3300" t="str">
            <v>TOMATES FARCIES FACON NICOIS</v>
          </cell>
        </row>
        <row r="3301">
          <cell r="B3301" t="str">
            <v>TOMATES LOCALES (GROSSES)</v>
          </cell>
        </row>
        <row r="3302">
          <cell r="B3302" t="str">
            <v>TOMATES MOYENNES</v>
          </cell>
        </row>
        <row r="3303">
          <cell r="B3303" t="str">
            <v>TOMATES PELEES 1/2</v>
          </cell>
        </row>
        <row r="3304">
          <cell r="B3304" t="str">
            <v>TOMATES PELEES 5/1</v>
          </cell>
        </row>
        <row r="3305">
          <cell r="B3305" t="str">
            <v>TOMATES PELEES ENTIERES B.4/4</v>
          </cell>
        </row>
        <row r="3306">
          <cell r="B3306" t="str">
            <v>TOMATES PETITES</v>
          </cell>
        </row>
        <row r="3307">
          <cell r="B3307" t="str">
            <v>TOMATES PROVENCALE</v>
          </cell>
        </row>
        <row r="3308">
          <cell r="B3308" t="str">
            <v>TOMME DE BREBIS</v>
          </cell>
        </row>
        <row r="3309">
          <cell r="B3309" t="str">
            <v>TOMME DE PROVENCE</v>
          </cell>
        </row>
        <row r="3310">
          <cell r="B3310" t="str">
            <v>TOMME DE SAVOIE</v>
          </cell>
        </row>
        <row r="3311">
          <cell r="B3311" t="str">
            <v>TOMME DES PYRENEES</v>
          </cell>
        </row>
        <row r="3312">
          <cell r="B3312" t="str">
            <v>TONNELET DE COURGETTE AUX C</v>
          </cell>
        </row>
        <row r="3313">
          <cell r="B3313" t="str">
            <v>TOPINAMBOUR</v>
          </cell>
        </row>
        <row r="3314">
          <cell r="B3314" t="str">
            <v>TOQUE</v>
          </cell>
        </row>
        <row r="3315">
          <cell r="B3315" t="str">
            <v>TORTILLA</v>
          </cell>
        </row>
        <row r="3316">
          <cell r="B3316" t="str">
            <v>TORTILLAS</v>
          </cell>
        </row>
        <row r="3317">
          <cell r="B3317" t="str">
            <v>TORTILLAS DE FARINE</v>
          </cell>
        </row>
        <row r="3318">
          <cell r="B3318" t="str">
            <v>TORTOLLINI (PATES TORSADEES)</v>
          </cell>
        </row>
        <row r="3319">
          <cell r="B3319" t="str">
            <v>TOUILLEURS A CAFE / 1000</v>
          </cell>
        </row>
        <row r="3320">
          <cell r="B3320" t="str">
            <v>TOURMENT D'AMOUR</v>
          </cell>
        </row>
        <row r="3321">
          <cell r="B3321" t="str">
            <v>TOURMENT D'AMOUR</v>
          </cell>
        </row>
        <row r="3322">
          <cell r="B3322" t="str">
            <v>TOURNEDOS 150G</v>
          </cell>
        </row>
        <row r="3323">
          <cell r="B3323" t="str">
            <v>TOURNEDOS -S-</v>
          </cell>
        </row>
        <row r="3324">
          <cell r="B3324" t="str">
            <v>TOURRAINE ROUGE</v>
          </cell>
        </row>
        <row r="3325">
          <cell r="B3325" t="str">
            <v>TOURTE AUX FRUITS DE MER</v>
          </cell>
        </row>
        <row r="3326">
          <cell r="B3326" t="str">
            <v>TOURTEAUX</v>
          </cell>
        </row>
        <row r="3327">
          <cell r="B3327" t="str">
            <v>TRAIN DE COTES</v>
          </cell>
        </row>
        <row r="3328">
          <cell r="B3328" t="str">
            <v>TRAIN DE COTES -S-</v>
          </cell>
        </row>
        <row r="3329">
          <cell r="B3329" t="str">
            <v>TRANCHE DE GIGOT</v>
          </cell>
        </row>
        <row r="3330">
          <cell r="B3330" t="str">
            <v>TRANCHE DE GIGOT -S-</v>
          </cell>
        </row>
        <row r="3331">
          <cell r="B3331" t="str">
            <v>TRANCHE GRASSE</v>
          </cell>
        </row>
        <row r="3332">
          <cell r="B3332" t="str">
            <v>TRANCHE GRASSE -S-</v>
          </cell>
        </row>
        <row r="3333">
          <cell r="B3333" t="str">
            <v>TRAVERS DE PORC</v>
          </cell>
        </row>
        <row r="3334">
          <cell r="B3334" t="str">
            <v>TRAVERS DE PORC -S-</v>
          </cell>
        </row>
        <row r="3335">
          <cell r="B3335" t="str">
            <v>TREVISE</v>
          </cell>
        </row>
        <row r="3336">
          <cell r="B3336" t="str">
            <v>TRILOGIE DE FOIE GRAS</v>
          </cell>
        </row>
        <row r="3337">
          <cell r="B3337" t="str">
            <v>TRIO DE CREME CATALANE</v>
          </cell>
        </row>
        <row r="3338">
          <cell r="B3338" t="str">
            <v>TRIPES CRUES</v>
          </cell>
        </row>
        <row r="3339">
          <cell r="B3339" t="str">
            <v>TRIPES CRUES 1KG -S-</v>
          </cell>
        </row>
        <row r="3340">
          <cell r="B3340" t="str">
            <v>TRIPES -S-</v>
          </cell>
        </row>
        <row r="3341">
          <cell r="B3341" t="str">
            <v>TROMPETTE DE LA MORT</v>
          </cell>
        </row>
        <row r="3342">
          <cell r="B3342" t="str">
            <v>TRUFFE ENTIERE</v>
          </cell>
        </row>
        <row r="3343">
          <cell r="B3343" t="str">
            <v>TRUFFE HACHEE</v>
          </cell>
        </row>
        <row r="3344">
          <cell r="B3344" t="str">
            <v>TRUFFES BRISURES 50GR</v>
          </cell>
        </row>
        <row r="3345">
          <cell r="B3345" t="str">
            <v>TRUITE DE MER</v>
          </cell>
        </row>
        <row r="3346">
          <cell r="B3346" t="str">
            <v>TRUITE DE MER -S-</v>
          </cell>
        </row>
        <row r="3347">
          <cell r="B3347" t="str">
            <v>TRUITE FUMEE EN TRANCHES</v>
          </cell>
        </row>
        <row r="3348">
          <cell r="B3348" t="str">
            <v>TRUITE PORTION (PIECE DE 250 G)</v>
          </cell>
        </row>
        <row r="3349">
          <cell r="B3349" t="str">
            <v>TRUITE PORTION SURG (PIECE DE 25</v>
          </cell>
        </row>
        <row r="3350">
          <cell r="B3350" t="str">
            <v>TRUITE RIVIERE FUMEE</v>
          </cell>
        </row>
        <row r="3351">
          <cell r="B3351" t="str">
            <v>TUILES AU PARMESAN</v>
          </cell>
        </row>
        <row r="3352">
          <cell r="B3352" t="str">
            <v>TUILES AUX AMANDES</v>
          </cell>
        </row>
        <row r="3353">
          <cell r="B3353" t="str">
            <v>TUILES AUX AMANDES</v>
          </cell>
        </row>
        <row r="3354">
          <cell r="B3354" t="str">
            <v>TULIPE DE SORBET AU VIN ROUGE</v>
          </cell>
        </row>
        <row r="3355">
          <cell r="B3355" t="str">
            <v>TURBOT</v>
          </cell>
        </row>
        <row r="3356">
          <cell r="B3356" t="str">
            <v>TURBOT PIECE 2KG</v>
          </cell>
        </row>
        <row r="3357">
          <cell r="B3357" t="str">
            <v>TURBOT PIECE -S-</v>
          </cell>
        </row>
        <row r="3358">
          <cell r="B3358" t="str">
            <v>TURBOT -S-</v>
          </cell>
        </row>
        <row r="3359">
          <cell r="B3359" t="str">
            <v>VACHERIN DU HAUT-DOUBS</v>
          </cell>
        </row>
        <row r="3360">
          <cell r="B3360" t="str">
            <v>VACHERIN GLACE 15/18 PORTIONS 3</v>
          </cell>
        </row>
        <row r="3361">
          <cell r="B3361" t="str">
            <v>VACHERIN VAN/FRAMBOISE 8 PART</v>
          </cell>
        </row>
        <row r="3362">
          <cell r="B3362" t="str">
            <v>VALPOLICELLA</v>
          </cell>
        </row>
        <row r="3363">
          <cell r="B3363" t="str">
            <v>VANILLE (GOUSSE) POT DE 50 G.</v>
          </cell>
        </row>
        <row r="3364">
          <cell r="B3364" t="str">
            <v>VAP AMELIA EMPILABLE 19 CL N°3</v>
          </cell>
        </row>
        <row r="3365">
          <cell r="B3365" t="str">
            <v>VAP AMELIA EMPILABLE 25 CL N°2</v>
          </cell>
        </row>
        <row r="3366">
          <cell r="B3366" t="str">
            <v>VAP SIGNATURE COCKTAIL 15 CL</v>
          </cell>
        </row>
        <row r="3367">
          <cell r="B3367" t="str">
            <v>VARIATION AUTOUR DU CHOCO. A</v>
          </cell>
        </row>
        <row r="3368">
          <cell r="B3368" t="str">
            <v>VARIETE DE SUSHI ET MAKI</v>
          </cell>
        </row>
        <row r="3369">
          <cell r="B3369" t="str">
            <v>VELOUTE DE GIROMON</v>
          </cell>
        </row>
        <row r="3370">
          <cell r="B3370" t="str">
            <v>VELOUTE DE POISSON AUX QUENE</v>
          </cell>
        </row>
        <row r="3371">
          <cell r="B3371" t="str">
            <v>VELOUTE DE POISSON FD</v>
          </cell>
        </row>
        <row r="3372">
          <cell r="B3372" t="str">
            <v>VELOUTE DE POISSON FF</v>
          </cell>
        </row>
        <row r="3373">
          <cell r="B3373" t="str">
            <v>VERMICELLE</v>
          </cell>
        </row>
        <row r="3374">
          <cell r="B3374" t="str">
            <v>VERMICELLE CHINOIS (VERMICELL</v>
          </cell>
        </row>
        <row r="3375">
          <cell r="B3375" t="str">
            <v>VERMICELLE COULEUR 65G</v>
          </cell>
        </row>
        <row r="3376">
          <cell r="B3376" t="str">
            <v>VERMICELLE DE SINGAPOUR</v>
          </cell>
        </row>
        <row r="3377">
          <cell r="B3377" t="str">
            <v>VERMICELLE DE SOJA</v>
          </cell>
        </row>
        <row r="3378">
          <cell r="B3378" t="str">
            <v>VERMICELLE RIZ CHINOIS (PQT 400</v>
          </cell>
        </row>
        <row r="3379">
          <cell r="B3379" t="str">
            <v>VERMICELLE SOJA (PQT 250 G)</v>
          </cell>
        </row>
        <row r="3380">
          <cell r="B3380" t="str">
            <v>VERMOUTH NOILLY PRAT IL</v>
          </cell>
        </row>
        <row r="3381">
          <cell r="B3381" t="str">
            <v>VERMOUTH ROUGE</v>
          </cell>
        </row>
        <row r="3382">
          <cell r="B3382" t="str">
            <v>VERRINE 5 CL X50</v>
          </cell>
        </row>
        <row r="3383">
          <cell r="B3383" t="str">
            <v>VERRINE COPA DIAM 60 MM X24</v>
          </cell>
        </row>
        <row r="3384">
          <cell r="B3384" t="str">
            <v>VERSEUSE INCASSABLE FOND INOX</v>
          </cell>
        </row>
        <row r="3385">
          <cell r="B3385" t="str">
            <v>VERSEUSE VERRE 1,8L</v>
          </cell>
        </row>
        <row r="3386">
          <cell r="B3386" t="str">
            <v>VEUVE AMIOT</v>
          </cell>
        </row>
        <row r="3387">
          <cell r="B3387" t="str">
            <v>VIANDE HACHEE 1KG SURG</v>
          </cell>
        </row>
        <row r="3388">
          <cell r="B3388" t="str">
            <v>VIEILLE</v>
          </cell>
        </row>
        <row r="3389">
          <cell r="B3389" t="str">
            <v>VIEILLE -S-</v>
          </cell>
        </row>
        <row r="3390">
          <cell r="B3390" t="str">
            <v>VIEUX LILLE</v>
          </cell>
        </row>
        <row r="3391">
          <cell r="B3391" t="str">
            <v>VIN BANQUET FORTANT BLANC</v>
          </cell>
        </row>
        <row r="3392">
          <cell r="B3392" t="str">
            <v>VIN BANQUET FORTANT ROUGE</v>
          </cell>
        </row>
        <row r="3393">
          <cell r="B3393" t="str">
            <v>VIN BLANC SEC</v>
          </cell>
        </row>
        <row r="3394">
          <cell r="B3394" t="str">
            <v>VIN CHENET BLC DES BLCS 75CL</v>
          </cell>
        </row>
        <row r="3395">
          <cell r="B3395" t="str">
            <v>VIN ROUGE</v>
          </cell>
        </row>
        <row r="3396">
          <cell r="B3396" t="str">
            <v>VINAIGRE BALSAMIQUE 6° 75CL</v>
          </cell>
        </row>
        <row r="3397">
          <cell r="B3397" t="str">
            <v>VINAIGRE D'ALCOOL BLANC IL</v>
          </cell>
        </row>
        <row r="3398">
          <cell r="B3398" t="str">
            <v>VINAIGRE D'ALCOOL COLORE IL</v>
          </cell>
        </row>
        <row r="3399">
          <cell r="B3399" t="str">
            <v>VINAIGRE DE CANNE IL</v>
          </cell>
        </row>
        <row r="3400">
          <cell r="B3400" t="str">
            <v>VINAIGRE DE CIDRE 75CL</v>
          </cell>
        </row>
        <row r="3401">
          <cell r="B3401" t="str">
            <v>VINAIGRE DE CIDRE 75CL</v>
          </cell>
        </row>
        <row r="3402">
          <cell r="B3402" t="str">
            <v>VINAIGRE DE FRAMBOISE</v>
          </cell>
        </row>
        <row r="3403">
          <cell r="B3403" t="str">
            <v>VINAIGRE DE RIZ</v>
          </cell>
        </row>
        <row r="3404">
          <cell r="B3404" t="str">
            <v>VINAIGRE DE VIN 6° IL</v>
          </cell>
        </row>
        <row r="3405">
          <cell r="B3405" t="str">
            <v>VINAIGRE DE XERES</v>
          </cell>
        </row>
        <row r="3406">
          <cell r="B3406" t="str">
            <v>VINAIGRE D'ESTRAGON</v>
          </cell>
        </row>
        <row r="3407">
          <cell r="B3407" t="str">
            <v>VIOLETTES</v>
          </cell>
        </row>
        <row r="3408">
          <cell r="B3408" t="str">
            <v>VIT SEC</v>
          </cell>
        </row>
        <row r="3409">
          <cell r="B3409" t="str">
            <v>VIVANNEAU (1KG) -S-</v>
          </cell>
        </row>
        <row r="3410">
          <cell r="B3410" t="str">
            <v>VIVANNEAU (VIDE)</v>
          </cell>
        </row>
        <row r="3411">
          <cell r="B3411" t="str">
            <v>VIVANNEAU 1,5KG -S-</v>
          </cell>
        </row>
        <row r="3412">
          <cell r="B3412" t="str">
            <v>VIVANNEAU 1.5KG -S-</v>
          </cell>
        </row>
        <row r="3413">
          <cell r="B3413" t="str">
            <v>VIVANNEAU DE 300G -S-</v>
          </cell>
        </row>
        <row r="3414">
          <cell r="B3414" t="str">
            <v>VIVANNEAU DE 500G/1KG -S-</v>
          </cell>
        </row>
        <row r="3415">
          <cell r="B3415" t="str">
            <v>VIVANNEAU DUGLERE</v>
          </cell>
        </row>
        <row r="3416">
          <cell r="B3416" t="str">
            <v>VIVANNEAU PIECE 600G</v>
          </cell>
        </row>
        <row r="3417">
          <cell r="B3417" t="str">
            <v>VIVANNEAU PORTION -S-</v>
          </cell>
        </row>
        <row r="3418">
          <cell r="B3418" t="str">
            <v>VIVANNEAU ROTI AU BASILIC</v>
          </cell>
        </row>
        <row r="3419">
          <cell r="B3419" t="str">
            <v>VIVANNEAU SAUCE VIN BLANC</v>
          </cell>
        </row>
        <row r="3420">
          <cell r="B3420" t="str">
            <v>VIVANNEAUX GRILLES</v>
          </cell>
        </row>
        <row r="3421">
          <cell r="B3421" t="str">
            <v>VIVE</v>
          </cell>
        </row>
        <row r="3422">
          <cell r="B3422" t="str">
            <v>VIVE KG -S-</v>
          </cell>
        </row>
        <row r="3423">
          <cell r="B3423" t="str">
            <v>VIVE PIECE</v>
          </cell>
        </row>
        <row r="3424">
          <cell r="B3424" t="str">
            <v>VIVE PIECE -S-</v>
          </cell>
        </row>
        <row r="3425">
          <cell r="B3425" t="str">
            <v>VODKA ABSOLUT 40° 70CL</v>
          </cell>
        </row>
        <row r="3426">
          <cell r="B3426" t="str">
            <v>VODKA ERISTOFF 37,5°</v>
          </cell>
        </row>
        <row r="3427">
          <cell r="B3427" t="str">
            <v>VODKA SMIRNOFF 40°</v>
          </cell>
        </row>
        <row r="3428">
          <cell r="B3428" t="str">
            <v>VOUVRAY 75 CL</v>
          </cell>
        </row>
        <row r="3429">
          <cell r="B3429" t="str">
            <v>VSL MANUWASH ANTI BACT 5 L</v>
          </cell>
        </row>
        <row r="3430">
          <cell r="B3430" t="str">
            <v>WHISKY BALLANTINES 40° 70CL</v>
          </cell>
        </row>
        <row r="3431">
          <cell r="B3431" t="str">
            <v>WHISKY BLACK LABEL 40% 70CL</v>
          </cell>
        </row>
        <row r="3432">
          <cell r="B3432" t="str">
            <v>WHISKY J&amp;B 40° IL</v>
          </cell>
        </row>
        <row r="3433">
          <cell r="B3433" t="str">
            <v>WHISKY J.DANIELS</v>
          </cell>
        </row>
        <row r="3434">
          <cell r="B3434" t="str">
            <v>WHISKY J.WALKER 40° 70CL</v>
          </cell>
        </row>
        <row r="3435">
          <cell r="B3435" t="str">
            <v>WHISKY JAMESON</v>
          </cell>
        </row>
        <row r="3436">
          <cell r="B3436" t="str">
            <v>WHISKY LABEL 5 40° IL</v>
          </cell>
        </row>
        <row r="3437">
          <cell r="B3437" t="str">
            <v>WHISKY PURE MALT</v>
          </cell>
        </row>
        <row r="3438">
          <cell r="B3438" t="str">
            <v>WILLIAM LAWSON</v>
          </cell>
        </row>
        <row r="3439">
          <cell r="B3439" t="str">
            <v>XERES</v>
          </cell>
        </row>
        <row r="3440">
          <cell r="B3440" t="str">
            <v>XYZ (POT 370G)</v>
          </cell>
        </row>
        <row r="3441">
          <cell r="B3441" t="str">
            <v>XYZ CRU 450G -S-</v>
          </cell>
        </row>
        <row r="3442">
          <cell r="B3442" t="str">
            <v>XYZ GESIERS</v>
          </cell>
        </row>
        <row r="3443">
          <cell r="B3443" t="str">
            <v>XYZJAMBON BLANC EN TRANCHES (</v>
          </cell>
        </row>
        <row r="3444">
          <cell r="B3444" t="str">
            <v>YAOURT AROMATISE</v>
          </cell>
        </row>
        <row r="3445">
          <cell r="B3445" t="str">
            <v>YAOURT AUX FRUITS</v>
          </cell>
        </row>
        <row r="3446">
          <cell r="B3446" t="str">
            <v>YAOURT NATURE NON SUCRE</v>
          </cell>
        </row>
        <row r="3447">
          <cell r="B3447" t="str">
            <v>YAOURT NATURE SUCRE</v>
          </cell>
        </row>
        <row r="3448">
          <cell r="B3448" t="str">
            <v>YYY (POT 370G)</v>
          </cell>
        </row>
        <row r="3449">
          <cell r="B3449" t="str">
            <v>ZARZUELA DE CATALUNA</v>
          </cell>
        </row>
        <row r="3450">
          <cell r="B3450" t="str">
            <v>ZARZUELLA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E"/>
      <sheetName val="Sortie economat"/>
      <sheetName val="Materiel dressage"/>
      <sheetName val="Lingerie Rest"/>
      <sheetName val="Lingerie Cuisine"/>
      <sheetName val="Pdts &amp; Fiches"/>
      <sheetName val="Produits"/>
      <sheetName val="Fichetechnique"/>
      <sheetName val="LISTES"/>
      <sheetName val="Etiquettes"/>
      <sheetName val="Etiquettes (2)"/>
      <sheetName val="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ABONDANCE</v>
          </cell>
        </row>
        <row r="3">
          <cell r="B3" t="str">
            <v>ABRICOT DENOYAUTE CONFIT 2KG</v>
          </cell>
        </row>
        <row r="4">
          <cell r="B4" t="str">
            <v>ABRICOTS AU SIROP 5/1</v>
          </cell>
        </row>
        <row r="5">
          <cell r="B5" t="str">
            <v>ABRICOTS EUROPE</v>
          </cell>
        </row>
        <row r="6">
          <cell r="B6" t="str">
            <v>ABRICOTS OREILLONS B.4/4</v>
          </cell>
        </row>
        <row r="7">
          <cell r="B7" t="str">
            <v>ABRICOTS OREILLONS -S-</v>
          </cell>
        </row>
        <row r="8">
          <cell r="B8" t="str">
            <v>ABRICOTS PAYS</v>
          </cell>
        </row>
        <row r="9">
          <cell r="B9" t="str">
            <v>ABRICOTS SECHES 250GR</v>
          </cell>
        </row>
        <row r="10">
          <cell r="B10" t="str">
            <v>ACCRAS DE GIROMON ET MALANG</v>
          </cell>
        </row>
        <row r="11">
          <cell r="B11" t="str">
            <v>ACCRAS DE MORUE</v>
          </cell>
        </row>
        <row r="12">
          <cell r="B12" t="str">
            <v>ACETONE</v>
          </cell>
        </row>
        <row r="13">
          <cell r="B13" t="str">
            <v>ACHARDS</v>
          </cell>
        </row>
        <row r="14">
          <cell r="B14" t="str">
            <v>ACHARDS DE LEGUMES</v>
          </cell>
        </row>
        <row r="15">
          <cell r="B15" t="str">
            <v>ACIDE TARTRIQUE</v>
          </cell>
        </row>
        <row r="16">
          <cell r="B16" t="str">
            <v>ADOR (IGNAME PLAT)</v>
          </cell>
        </row>
        <row r="17">
          <cell r="B17" t="str">
            <v>AGNEAU BIRYANI</v>
          </cell>
        </row>
        <row r="18">
          <cell r="B18" t="str">
            <v>AGNEAU ENTIER</v>
          </cell>
        </row>
        <row r="19">
          <cell r="B19" t="str">
            <v>AGNEAU ENTIER -S-</v>
          </cell>
        </row>
        <row r="20">
          <cell r="B20" t="str">
            <v>AIGUILLETE BARONNE -S-</v>
          </cell>
        </row>
        <row r="21">
          <cell r="B21" t="str">
            <v>AIGUILLETTE BARONNE</v>
          </cell>
        </row>
        <row r="22">
          <cell r="B22" t="str">
            <v>AIGUILLETTE DE CANARD FUME</v>
          </cell>
        </row>
        <row r="23">
          <cell r="B23" t="str">
            <v>AIGUILLETTE DE RUMSTEAK</v>
          </cell>
        </row>
        <row r="24">
          <cell r="B24" t="str">
            <v>AIGUILLETTE DE RUMSTEAK -S-</v>
          </cell>
        </row>
        <row r="25">
          <cell r="B25" t="str">
            <v>AIGUILLETTE DE VOLAILLE -S-</v>
          </cell>
        </row>
        <row r="26">
          <cell r="B26" t="str">
            <v>AIGUILLETTE VOLAILLE CATALAN</v>
          </cell>
        </row>
        <row r="27">
          <cell r="B27" t="str">
            <v>AIL (KG)</v>
          </cell>
        </row>
        <row r="28">
          <cell r="B28" t="str">
            <v>AIL COUPE SACHET 250G -S-</v>
          </cell>
        </row>
        <row r="29">
          <cell r="B29" t="str">
            <v>AIL SEMOULE</v>
          </cell>
        </row>
        <row r="30">
          <cell r="B30" t="str">
            <v>AILE DE RAIE</v>
          </cell>
        </row>
        <row r="31">
          <cell r="B31" t="str">
            <v>AILE DE RAIE 400/900GRS -S-</v>
          </cell>
        </row>
        <row r="32">
          <cell r="B32" t="str">
            <v>AILERON DE DINDE</v>
          </cell>
        </row>
        <row r="33">
          <cell r="B33" t="str">
            <v>AILERON DE DINDE -S-</v>
          </cell>
        </row>
        <row r="34">
          <cell r="B34" t="str">
            <v>AILERONS DE VOLAILLE (AILES)</v>
          </cell>
        </row>
        <row r="35">
          <cell r="B35" t="str">
            <v>AILERONS DE VOLAILLE (AILES) 1K</v>
          </cell>
        </row>
        <row r="36">
          <cell r="B36" t="str">
            <v>AILES DE POULET CROUSTILLE</v>
          </cell>
        </row>
        <row r="37">
          <cell r="B37" t="str">
            <v>AILES DE POULET CROUSTILLE SUR</v>
          </cell>
        </row>
        <row r="38">
          <cell r="B38" t="str">
            <v>AIRELLES</v>
          </cell>
        </row>
        <row r="39">
          <cell r="B39" t="str">
            <v>AIRELLES AU NATUREL</v>
          </cell>
        </row>
        <row r="40">
          <cell r="B40" t="str">
            <v>AIRELLES BILLE -S-</v>
          </cell>
        </row>
        <row r="41">
          <cell r="B41" t="str">
            <v>AJACCIO</v>
          </cell>
        </row>
        <row r="42">
          <cell r="B42" t="str">
            <v>ALCOOL A BRULER IL</v>
          </cell>
        </row>
        <row r="43">
          <cell r="B43" t="str">
            <v>ALCOOL DE RIZ</v>
          </cell>
        </row>
        <row r="44">
          <cell r="B44" t="str">
            <v>ALEXANDER</v>
          </cell>
        </row>
        <row r="45">
          <cell r="B45" t="str">
            <v>ALLUMETTES</v>
          </cell>
        </row>
        <row r="46">
          <cell r="B46" t="str">
            <v>ALLUMETTES AU FROMAGE</v>
          </cell>
        </row>
        <row r="47">
          <cell r="B47" t="str">
            <v>ALLUMETTES AUX ANCHOIS</v>
          </cell>
        </row>
        <row r="48">
          <cell r="B48" t="str">
            <v>AMANDE AMERE IL</v>
          </cell>
        </row>
        <row r="49">
          <cell r="B49" t="str">
            <v>AMANDES DE MER</v>
          </cell>
        </row>
        <row r="50">
          <cell r="B50" t="str">
            <v>AMANDES EFFILEES 1KG</v>
          </cell>
        </row>
        <row r="51">
          <cell r="B51" t="str">
            <v>AMANDES EN POUDRE 1KG</v>
          </cell>
        </row>
        <row r="52">
          <cell r="B52" t="str">
            <v>AMANDES ENTIERES 27/30 1KG</v>
          </cell>
        </row>
        <row r="53">
          <cell r="B53" t="str">
            <v>AMANDES HACHEES 1KG</v>
          </cell>
        </row>
        <row r="54">
          <cell r="B54" t="str">
            <v>AMARETTO</v>
          </cell>
        </row>
        <row r="55">
          <cell r="B55" t="str">
            <v>AMBASSADEUR</v>
          </cell>
        </row>
        <row r="56">
          <cell r="B56" t="str">
            <v>AMER PICON</v>
          </cell>
        </row>
        <row r="57">
          <cell r="B57" t="str">
            <v>AMERICANO</v>
          </cell>
        </row>
        <row r="58">
          <cell r="B58" t="str">
            <v>AMIDON ACTIF</v>
          </cell>
        </row>
        <row r="59">
          <cell r="B59" t="str">
            <v>AMOURETTE DE BOEUF</v>
          </cell>
        </row>
        <row r="60">
          <cell r="B60" t="str">
            <v>AMOURETTE DE BOEUF -S-</v>
          </cell>
        </row>
        <row r="61">
          <cell r="B61" t="str">
            <v>AMOURETTE DE VEAU</v>
          </cell>
        </row>
        <row r="62">
          <cell r="B62" t="str">
            <v>AMOURETTE DE VEAU -S-</v>
          </cell>
        </row>
        <row r="63">
          <cell r="B63" t="str">
            <v>AMPOULE BAIONNETTE 60 W</v>
          </cell>
        </row>
        <row r="64">
          <cell r="B64" t="str">
            <v>ANANAS AU SIROP B4/4</v>
          </cell>
        </row>
        <row r="65">
          <cell r="B65" t="str">
            <v>ANANAS BOUTEILLE (KG)</v>
          </cell>
        </row>
        <row r="66">
          <cell r="B66" t="str">
            <v>ANANAS BOUTEILLE (PIECE)</v>
          </cell>
        </row>
        <row r="67">
          <cell r="B67" t="str">
            <v>ANANAS CONFIT 2KG</v>
          </cell>
        </row>
        <row r="68">
          <cell r="B68" t="str">
            <v>ANANAS EN TRANCHES BTE 3/4</v>
          </cell>
        </row>
        <row r="69">
          <cell r="B69" t="str">
            <v>ANANAS LISSE (MOYEN) PIECE</v>
          </cell>
        </row>
        <row r="70">
          <cell r="B70" t="str">
            <v>ANANAS LISSE (PETIT) PIECE</v>
          </cell>
        </row>
        <row r="71">
          <cell r="B71" t="str">
            <v>ANANAS LISSE GROS (PIECE)</v>
          </cell>
        </row>
        <row r="72">
          <cell r="B72" t="str">
            <v>ANANAS ROND (KG)</v>
          </cell>
        </row>
        <row r="73">
          <cell r="B73" t="str">
            <v>ANANAS ROND (PIECE)</v>
          </cell>
        </row>
        <row r="74">
          <cell r="B74" t="str">
            <v>ANANAS ROUGE (KG)</v>
          </cell>
        </row>
        <row r="75">
          <cell r="B75" t="str">
            <v>ANANAS ROUGE (PIECE)</v>
          </cell>
        </row>
        <row r="76">
          <cell r="B76" t="str">
            <v>ANANAS SECHES 1KG</v>
          </cell>
        </row>
        <row r="77">
          <cell r="B77" t="str">
            <v>ANANAS TRANCHES B5/1</v>
          </cell>
        </row>
        <row r="78">
          <cell r="B78" t="str">
            <v>ANCHOIS A L'HUILE ALLONGES</v>
          </cell>
        </row>
        <row r="79">
          <cell r="B79" t="str">
            <v>ANCHOIS A L'HUILE ROULES</v>
          </cell>
        </row>
        <row r="80">
          <cell r="B80" t="str">
            <v>ANCHOIS AU SEL</v>
          </cell>
        </row>
        <row r="81">
          <cell r="B81" t="str">
            <v>ANDOUILLE</v>
          </cell>
        </row>
        <row r="82">
          <cell r="B82" t="str">
            <v>ANDOUILLE DE GUEMENE</v>
          </cell>
        </row>
        <row r="83">
          <cell r="B83" t="str">
            <v>ANDOUILLE DE VIRE</v>
          </cell>
        </row>
        <row r="84">
          <cell r="B84" t="str">
            <v>ANDOUILLETTE</v>
          </cell>
        </row>
        <row r="85">
          <cell r="B85" t="str">
            <v>ANDOUILLETTE -S-</v>
          </cell>
        </row>
        <row r="86">
          <cell r="B86" t="str">
            <v>ANETH</v>
          </cell>
        </row>
        <row r="87">
          <cell r="B87" t="str">
            <v>ANETH -S-</v>
          </cell>
        </row>
        <row r="88">
          <cell r="B88" t="str">
            <v>ANGELIQUE CONFITE 1KG</v>
          </cell>
        </row>
        <row r="89">
          <cell r="B89" t="str">
            <v>ANGOSTURA BITTER 200ML</v>
          </cell>
        </row>
        <row r="90">
          <cell r="B90" t="str">
            <v>ANGUILLE</v>
          </cell>
        </row>
        <row r="91">
          <cell r="B91" t="str">
            <v>ANGUILLE -S-</v>
          </cell>
        </row>
        <row r="92">
          <cell r="B92" t="str">
            <v>ANIS EN GRAINES</v>
          </cell>
        </row>
        <row r="93">
          <cell r="B93" t="str">
            <v>ANIS EN POUDRE</v>
          </cell>
        </row>
        <row r="94">
          <cell r="B94" t="str">
            <v>ANIS ETOILE (BADIANE)</v>
          </cell>
        </row>
        <row r="95">
          <cell r="B95" t="str">
            <v>ANISETTE LITTEE 25° 1L</v>
          </cell>
        </row>
        <row r="96">
          <cell r="B96" t="str">
            <v>ANJOU</v>
          </cell>
        </row>
        <row r="97">
          <cell r="B97" t="str">
            <v>ANTICRISTALLISANT 2KG</v>
          </cell>
        </row>
        <row r="98">
          <cell r="B98" t="str">
            <v>ANTIPASTI</v>
          </cell>
        </row>
        <row r="99">
          <cell r="B99" t="str">
            <v>APERICUBES</v>
          </cell>
        </row>
        <row r="100">
          <cell r="B100" t="str">
            <v>APPAREIL A BAVAROIS AUX FRUIT</v>
          </cell>
        </row>
        <row r="101">
          <cell r="B101" t="str">
            <v>APPAREIL A BAVAROIS AUX OEUF</v>
          </cell>
        </row>
        <row r="102">
          <cell r="B102" t="str">
            <v>APPAREIL A CREME PRISE AUX OEU</v>
          </cell>
        </row>
        <row r="103">
          <cell r="B103" t="str">
            <v>APPAREIL A CREME PRISE DESHYDR</v>
          </cell>
        </row>
        <row r="104">
          <cell r="B104" t="str">
            <v>APPAREIL A CREME PRISE SALE</v>
          </cell>
        </row>
        <row r="105">
          <cell r="B105" t="str">
            <v>APPAREIL A CREME PRISE SUCRE</v>
          </cell>
        </row>
        <row r="106">
          <cell r="B106" t="str">
            <v>APPAREIL A CREME PRISE SUCRE</v>
          </cell>
        </row>
        <row r="107">
          <cell r="B107" t="str">
            <v>APPAREIL A CROQUETTE (IGNAME)</v>
          </cell>
        </row>
        <row r="108">
          <cell r="B108" t="str">
            <v>APPAREIL A MOUSSE</v>
          </cell>
        </row>
        <row r="109">
          <cell r="B109" t="str">
            <v>APPAREIL A POMMES CROQUETTE</v>
          </cell>
        </row>
        <row r="110">
          <cell r="B110" t="str">
            <v>APPAREIL A POMMES DAUPHINE</v>
          </cell>
        </row>
        <row r="111">
          <cell r="B111" t="str">
            <v>APPAREIL A POMMES DUCHESSE</v>
          </cell>
        </row>
        <row r="112">
          <cell r="B112" t="str">
            <v>APPAREIL A POT DE CREME</v>
          </cell>
        </row>
        <row r="113">
          <cell r="B113" t="str">
            <v>APPAREIL A SOUFFLE AUX OEUFS</v>
          </cell>
        </row>
        <row r="114">
          <cell r="B114" t="str">
            <v>APPAREIL A SOUFFLE SALE</v>
          </cell>
        </row>
        <row r="115">
          <cell r="B115" t="str">
            <v>APPAREIL AU FROMAGE (MORNAY)</v>
          </cell>
        </row>
        <row r="116">
          <cell r="B116" t="str">
            <v>APRES SHAMPOING</v>
          </cell>
        </row>
        <row r="117">
          <cell r="B117" t="str">
            <v>APRICOT BRANDY</v>
          </cell>
        </row>
        <row r="118">
          <cell r="B118" t="str">
            <v>AQUAVIT</v>
          </cell>
        </row>
        <row r="119">
          <cell r="B119" t="str">
            <v>ARAIGNEE</v>
          </cell>
        </row>
        <row r="120">
          <cell r="B120" t="str">
            <v>ARAIGNEE -S-</v>
          </cell>
        </row>
        <row r="121">
          <cell r="B121" t="str">
            <v>ARDECHOIS</v>
          </cell>
        </row>
        <row r="122">
          <cell r="B122" t="str">
            <v>ARETES DE POISSONS</v>
          </cell>
        </row>
        <row r="123">
          <cell r="B123" t="str">
            <v>ARMAGNAC 40° 70CL</v>
          </cell>
        </row>
        <row r="124">
          <cell r="B124" t="str">
            <v>AROME PATRELLE</v>
          </cell>
        </row>
        <row r="125">
          <cell r="B125" t="str">
            <v>AROME VANILLE IL</v>
          </cell>
        </row>
        <row r="126">
          <cell r="B126" t="str">
            <v>ARROW ROOT</v>
          </cell>
        </row>
        <row r="127">
          <cell r="B127" t="str">
            <v>ARTICHAUTS A LA LYONNAISE</v>
          </cell>
        </row>
        <row r="128">
          <cell r="B128" t="str">
            <v>ARTICHAUTS A TOURNER</v>
          </cell>
        </row>
        <row r="129">
          <cell r="B129" t="str">
            <v>ARTICHAUTS COEUR</v>
          </cell>
        </row>
        <row r="130">
          <cell r="B130" t="str">
            <v>ARTICHAUTS POIVRADE</v>
          </cell>
        </row>
        <row r="131">
          <cell r="B131" t="str">
            <v>ARTICHAUTS-COEURS B 1/2</v>
          </cell>
        </row>
        <row r="132">
          <cell r="B132" t="str">
            <v>ARTICHAUTS-COEURS B.4/4</v>
          </cell>
        </row>
        <row r="133">
          <cell r="B133" t="str">
            <v>ARTICHAUTS-FONDS B 1/2</v>
          </cell>
        </row>
        <row r="134">
          <cell r="B134" t="str">
            <v>ARTICHAUTS-FONDS B4/4</v>
          </cell>
        </row>
        <row r="135">
          <cell r="B135" t="str">
            <v>ARTICHAUTS-FONDS -S-</v>
          </cell>
        </row>
        <row r="136">
          <cell r="B136" t="str">
            <v>ASPERGES</v>
          </cell>
        </row>
        <row r="137">
          <cell r="B137" t="str">
            <v>ASPERGES BLANCHE-S-</v>
          </cell>
        </row>
        <row r="138">
          <cell r="B138" t="str">
            <v>ASPERGES POINTES</v>
          </cell>
        </row>
        <row r="139">
          <cell r="B139" t="str">
            <v>ASPERGES VERTES -S-</v>
          </cell>
        </row>
        <row r="140">
          <cell r="B140" t="str">
            <v>ASSIETTE A DESSERT / 50</v>
          </cell>
        </row>
        <row r="141">
          <cell r="B141" t="str">
            <v>ASSIETTE AUVERGNATE</v>
          </cell>
        </row>
        <row r="142">
          <cell r="B142" t="str">
            <v>ASSIETTE COCKTAIL VERT D'EAU X</v>
          </cell>
        </row>
        <row r="143">
          <cell r="B143" t="str">
            <v>ASSIETTE DU PIREE</v>
          </cell>
        </row>
        <row r="144">
          <cell r="B144" t="str">
            <v>ASSIETTE EN CARTON</v>
          </cell>
        </row>
        <row r="145">
          <cell r="B145" t="str">
            <v>ASSIETTE PLATE 2CPT OCTO. NOIRE</v>
          </cell>
        </row>
        <row r="146">
          <cell r="B146" t="str">
            <v>ASSIETTE PLATE OCTO. NOIRE 240 H</v>
          </cell>
        </row>
        <row r="147">
          <cell r="B147" t="str">
            <v>ASSORTIMENT DE LEGUMES FARCI</v>
          </cell>
        </row>
        <row r="148">
          <cell r="B148" t="str">
            <v>ASSORTIMENTS FRUITS ROUGES BQ</v>
          </cell>
        </row>
        <row r="149">
          <cell r="B149" t="str">
            <v>ASSORTIMENTS FRUITS ROUGES -S-</v>
          </cell>
        </row>
        <row r="150">
          <cell r="B150" t="str">
            <v>ATTERAUX DE MOULES</v>
          </cell>
        </row>
        <row r="151">
          <cell r="B151" t="str">
            <v>AUBERGINE</v>
          </cell>
        </row>
        <row r="152">
          <cell r="B152" t="str">
            <v>AUBERGINE A LA MIMOLETTE</v>
          </cell>
        </row>
        <row r="153">
          <cell r="B153" t="str">
            <v>AUMONIERE DE POISSON SAUCE B</v>
          </cell>
        </row>
        <row r="154">
          <cell r="B154" t="str">
            <v>AUTRUCHE -S-</v>
          </cell>
        </row>
        <row r="155">
          <cell r="B155" t="str">
            <v>AVEZE</v>
          </cell>
        </row>
        <row r="156">
          <cell r="B156" t="str">
            <v>AVOCAT (AU KG)</v>
          </cell>
        </row>
        <row r="157">
          <cell r="B157" t="str">
            <v>BABAS SAVARINS (AVEC CAISSETTE</v>
          </cell>
        </row>
        <row r="158">
          <cell r="B158" t="str">
            <v>BACON TRANCHE (50 TR/500 G)</v>
          </cell>
        </row>
        <row r="159">
          <cell r="B159" t="str">
            <v>BAG IN BOX "LOUIS TETE" 10L ROSE</v>
          </cell>
        </row>
        <row r="160">
          <cell r="B160" t="str">
            <v>BAG IN BOX "LOUIS TETE" 10L ROU</v>
          </cell>
        </row>
        <row r="161">
          <cell r="B161" t="str">
            <v>BAGUETTE</v>
          </cell>
        </row>
        <row r="162">
          <cell r="B162" t="str">
            <v>BAGUETTE BRIOCHEE</v>
          </cell>
        </row>
        <row r="163">
          <cell r="B163" t="str">
            <v>BAGUETTE DE CAMPAGNE</v>
          </cell>
        </row>
        <row r="164">
          <cell r="B164" t="str">
            <v>BAGUETTE FESTIVAL</v>
          </cell>
        </row>
        <row r="165">
          <cell r="B165" t="str">
            <v>BAGUETTE/GRUYERE</v>
          </cell>
        </row>
        <row r="166">
          <cell r="B166" t="str">
            <v>BAIES ROSES BTE</v>
          </cell>
        </row>
        <row r="167">
          <cell r="B167" t="str">
            <v>BAILEY'S LIQUEUR DE WHISKY CLA</v>
          </cell>
        </row>
        <row r="168">
          <cell r="B168" t="str">
            <v>BAILEY'S MENT/CHO 70CL</v>
          </cell>
        </row>
        <row r="169">
          <cell r="B169" t="str">
            <v>BALAI BROSSE</v>
          </cell>
        </row>
        <row r="170">
          <cell r="B170" t="str">
            <v>BALAROU</v>
          </cell>
        </row>
        <row r="171">
          <cell r="B171" t="str">
            <v>BAMBOU POUSSES B 1/2</v>
          </cell>
        </row>
        <row r="172">
          <cell r="B172" t="str">
            <v>BAMBOU POUSSES B 4/4</v>
          </cell>
        </row>
        <row r="173">
          <cell r="B173" t="str">
            <v>BANANE DESSERT (150 G P.) AU KG</v>
          </cell>
        </row>
        <row r="174">
          <cell r="B174" t="str">
            <v>BANANE FIGUE SUCRE</v>
          </cell>
        </row>
        <row r="175">
          <cell r="B175" t="str">
            <v>BANANE PLANTIN (JAUNE)</v>
          </cell>
        </row>
        <row r="176">
          <cell r="B176" t="str">
            <v>BANANE POMME</v>
          </cell>
        </row>
        <row r="177">
          <cell r="B177" t="str">
            <v>BANANE POYO (VERTE)</v>
          </cell>
        </row>
        <row r="178">
          <cell r="B178" t="str">
            <v>BANANES SECHEES 250GR</v>
          </cell>
        </row>
        <row r="179">
          <cell r="B179" t="str">
            <v>BANDOL ROUGE</v>
          </cell>
        </row>
        <row r="180">
          <cell r="B180" t="str">
            <v>BANDYT</v>
          </cell>
        </row>
        <row r="181">
          <cell r="B181" t="str">
            <v>BANON</v>
          </cell>
        </row>
        <row r="182">
          <cell r="B182" t="str">
            <v>BANYULS</v>
          </cell>
        </row>
        <row r="183">
          <cell r="B183" t="str">
            <v>BAR D'ELEVAGE (PIECE DE 600 G)</v>
          </cell>
        </row>
        <row r="184">
          <cell r="B184" t="str">
            <v>BARBOUNIA RIZ D'OLIVES</v>
          </cell>
        </row>
        <row r="185">
          <cell r="B185" t="str">
            <v>BARDE DE LARD</v>
          </cell>
        </row>
        <row r="186">
          <cell r="B186" t="str">
            <v>BARDE DE PORC -S-</v>
          </cell>
        </row>
        <row r="187">
          <cell r="B187" t="str">
            <v>BARDOLINO (ROUGE)</v>
          </cell>
        </row>
        <row r="188">
          <cell r="B188" t="str">
            <v>BARDOLINO CHIARETTO (ROSE) 75</v>
          </cell>
        </row>
        <row r="189">
          <cell r="B189" t="str">
            <v>BARON D'AGNEAU</v>
          </cell>
        </row>
        <row r="190">
          <cell r="B190" t="str">
            <v>BARON D'AGNEAU -S-</v>
          </cell>
        </row>
        <row r="191">
          <cell r="B191" t="str">
            <v>BARON D'ARIGNAC (VIN RGE)</v>
          </cell>
        </row>
        <row r="192">
          <cell r="B192" t="str">
            <v>BARON DE ROMAN (VIN RGE)</v>
          </cell>
        </row>
        <row r="193">
          <cell r="B193" t="str">
            <v>BARON DE SENAC</v>
          </cell>
        </row>
        <row r="194">
          <cell r="B194" t="str">
            <v>BARQUETTE + COUV. 13X18H45/100</v>
          </cell>
        </row>
        <row r="195">
          <cell r="B195" t="str">
            <v>BARQUETTE + COUV. M.O CARRE H3</v>
          </cell>
        </row>
        <row r="196">
          <cell r="B196" t="str">
            <v>BARQUETTE + COUV. M.O CARRE H5</v>
          </cell>
        </row>
        <row r="197">
          <cell r="B197" t="str">
            <v>BARQUETTE ALU 1 CPT 500GR/100</v>
          </cell>
        </row>
        <row r="198">
          <cell r="B198" t="str">
            <v>BARQUETTE ALU 1 CPT 500GR/50</v>
          </cell>
        </row>
        <row r="199">
          <cell r="B199" t="str">
            <v>BARQUETTE ALU 2CPT/100</v>
          </cell>
        </row>
        <row r="200">
          <cell r="B200" t="str">
            <v>BARQUETTE BLCHE 2CPT H35/400</v>
          </cell>
        </row>
        <row r="201">
          <cell r="B201" t="str">
            <v>BARQUETTE MANGUE FRAMBOISE</v>
          </cell>
        </row>
        <row r="202">
          <cell r="B202" t="str">
            <v>BARQUETTE PLASTIQUE 500 CC</v>
          </cell>
        </row>
        <row r="203">
          <cell r="B203" t="str">
            <v>BARQUETTE PLASTIQUE 750 CC</v>
          </cell>
        </row>
        <row r="204">
          <cell r="B204" t="str">
            <v>BARSAC</v>
          </cell>
        </row>
        <row r="205">
          <cell r="B205" t="str">
            <v>BARTISSOL</v>
          </cell>
        </row>
        <row r="206">
          <cell r="B206" t="str">
            <v>BAS DE CARRE DE VEAU</v>
          </cell>
        </row>
        <row r="207">
          <cell r="B207" t="str">
            <v>BASILIC</v>
          </cell>
        </row>
        <row r="208">
          <cell r="B208" t="str">
            <v>BASILIC (BOTTE)</v>
          </cell>
        </row>
        <row r="209">
          <cell r="B209" t="str">
            <v>BASILIC DESHYDRATE (BOITE 150G)</v>
          </cell>
        </row>
        <row r="210">
          <cell r="B210" t="str">
            <v>BASILIC SURGELE (SACHET 250 G)</v>
          </cell>
        </row>
        <row r="211">
          <cell r="B211" t="str">
            <v>BASSES COTES</v>
          </cell>
        </row>
        <row r="212">
          <cell r="B212" t="str">
            <v>BASSES COTES -S-</v>
          </cell>
        </row>
        <row r="213">
          <cell r="B213" t="str">
            <v>BATAVIA (KG)</v>
          </cell>
        </row>
        <row r="214">
          <cell r="B214" t="str">
            <v>BATAVIA (PIECE)</v>
          </cell>
        </row>
        <row r="215">
          <cell r="B215" t="str">
            <v>BATON KAKO</v>
          </cell>
        </row>
        <row r="216">
          <cell r="B216" t="str">
            <v>BAVETTE ALOYAU</v>
          </cell>
        </row>
        <row r="217">
          <cell r="B217" t="str">
            <v>BE ROUJ MASCLET 150GR</v>
          </cell>
        </row>
        <row r="218">
          <cell r="B218" t="str">
            <v>BEAUFORT 1/12</v>
          </cell>
        </row>
        <row r="219">
          <cell r="B219" t="str">
            <v>BEAUJOLAIS</v>
          </cell>
        </row>
        <row r="220">
          <cell r="B220" t="str">
            <v>BEAUJOLAIS NOUVEAU M.PICARD 75</v>
          </cell>
        </row>
        <row r="221">
          <cell r="B221" t="str">
            <v>BEAUJOLAIS VILL. DOM DE LA CHIZ</v>
          </cell>
        </row>
        <row r="222">
          <cell r="B222" t="str">
            <v>BEBELE MARIE GALANTAIS</v>
          </cell>
        </row>
        <row r="223">
          <cell r="B223" t="str">
            <v>BEIGNET DE CRABE</v>
          </cell>
        </row>
        <row r="224">
          <cell r="B224" t="str">
            <v>BEIGNETS POMMES</v>
          </cell>
        </row>
        <row r="225">
          <cell r="B225" t="str">
            <v>BENEDICTINE</v>
          </cell>
        </row>
        <row r="226">
          <cell r="B226" t="str">
            <v>BERGERAC</v>
          </cell>
        </row>
        <row r="227">
          <cell r="B227" t="str">
            <v>BETTERAVE ENTIERE EPLUCHEE SS/</v>
          </cell>
        </row>
        <row r="228">
          <cell r="B228" t="str">
            <v>BETTERAVE ROUGE CUITE</v>
          </cell>
        </row>
        <row r="229">
          <cell r="B229" t="str">
            <v>BETTERAVES B.1/8</v>
          </cell>
        </row>
        <row r="230">
          <cell r="B230" t="str">
            <v>BETTERAVES B.4/4</v>
          </cell>
        </row>
        <row r="231">
          <cell r="B231" t="str">
            <v>BETTERAVES CB. ASS. 5/1</v>
          </cell>
        </row>
        <row r="232">
          <cell r="B232" t="str">
            <v>BEURRE BLANC</v>
          </cell>
        </row>
        <row r="233">
          <cell r="B233" t="str">
            <v>BEURRE COUPELLE 10GR</v>
          </cell>
        </row>
        <row r="234">
          <cell r="B234" t="str">
            <v>BEURRE D'ANCHOIS</v>
          </cell>
        </row>
        <row r="235">
          <cell r="B235" t="str">
            <v>BEURRE DE CACAHUETTE</v>
          </cell>
        </row>
        <row r="236">
          <cell r="B236" t="str">
            <v>BEURRE DE CACAO 1KG</v>
          </cell>
        </row>
        <row r="237">
          <cell r="B237" t="str">
            <v>BEURRE DE MOUTARDE</v>
          </cell>
        </row>
        <row r="238">
          <cell r="B238" t="str">
            <v>BEURRE DE ROQUEFORT</v>
          </cell>
        </row>
        <row r="239">
          <cell r="B239" t="str">
            <v>BEURRE DEMI SEL 250G</v>
          </cell>
        </row>
        <row r="240">
          <cell r="B240" t="str">
            <v>BEURRE DEMI SEL 500G</v>
          </cell>
        </row>
        <row r="241">
          <cell r="B241" t="str">
            <v>BEURRE DEMI SEL MOTTE</v>
          </cell>
        </row>
        <row r="242">
          <cell r="B242" t="str">
            <v>BEURRE D'ESCARGOT</v>
          </cell>
        </row>
        <row r="243">
          <cell r="B243" t="str">
            <v>BEURRE DOUX 250 GR</v>
          </cell>
        </row>
        <row r="244">
          <cell r="B244" t="str">
            <v>BEURRE FONDU</v>
          </cell>
        </row>
        <row r="245">
          <cell r="B245" t="str">
            <v>BEURRE MAITRE HOTEL</v>
          </cell>
        </row>
        <row r="246">
          <cell r="B246" t="str">
            <v>BEURRE MICROPAIN 10GR</v>
          </cell>
        </row>
        <row r="247">
          <cell r="B247" t="str">
            <v>BEURRE SUZETTE</v>
          </cell>
        </row>
        <row r="248">
          <cell r="B248" t="str">
            <v>BEURRE VERT</v>
          </cell>
        </row>
        <row r="249">
          <cell r="B249" t="str">
            <v>BICARBONATE DE SOUDE 250GR</v>
          </cell>
        </row>
        <row r="250">
          <cell r="B250" t="str">
            <v>BIERE 50CL</v>
          </cell>
        </row>
        <row r="251">
          <cell r="B251" t="str">
            <v>BIERE A LA CERISE KRIEK 33 CL</v>
          </cell>
        </row>
        <row r="252">
          <cell r="B252" t="str">
            <v>BIERE BLANCHE 33 CL</v>
          </cell>
        </row>
        <row r="253">
          <cell r="B253" t="str">
            <v>BIERE BLONDE 33CL</v>
          </cell>
        </row>
        <row r="254">
          <cell r="B254" t="str">
            <v>BIERE BLONDE PELICAN IL</v>
          </cell>
        </row>
        <row r="255">
          <cell r="B255" t="str">
            <v>BIERE BRUNE 33 CL</v>
          </cell>
        </row>
        <row r="256">
          <cell r="B256" t="str">
            <v>BIERE LEFFE 25 CL</v>
          </cell>
        </row>
        <row r="257">
          <cell r="B257" t="str">
            <v>BIERE ROUSSE 33 CL</v>
          </cell>
        </row>
        <row r="258">
          <cell r="B258" t="str">
            <v>BIERE SANS ALCOOL</v>
          </cell>
        </row>
        <row r="259">
          <cell r="B259" t="str">
            <v>BIGARREAUX CONFITS ROUGES 1KG</v>
          </cell>
        </row>
        <row r="260">
          <cell r="B260" t="str">
            <v>BIGARREAUX CONFITS VERTS 1KG</v>
          </cell>
        </row>
        <row r="261">
          <cell r="B261" t="str">
            <v>BIGARREAUX CONFITS VERTS 500G</v>
          </cell>
        </row>
        <row r="262">
          <cell r="B262" t="str">
            <v>BIGARREAUX DEN. SIROP</v>
          </cell>
        </row>
        <row r="263">
          <cell r="B263" t="str">
            <v>BIGORNEAUX</v>
          </cell>
        </row>
        <row r="264">
          <cell r="B264" t="str">
            <v>BISCOTTES PAQUET INDIVIDUEL</v>
          </cell>
        </row>
        <row r="265">
          <cell r="B265" t="str">
            <v>BISCUIT SACHER</v>
          </cell>
        </row>
        <row r="266">
          <cell r="B266" t="str">
            <v>BISCUIT SAVOIE PARFUME AU GIN</v>
          </cell>
        </row>
        <row r="267">
          <cell r="B267" t="str">
            <v>BISCUITS APPERITIF BALZEN</v>
          </cell>
        </row>
        <row r="268">
          <cell r="B268" t="str">
            <v>BISCUITS CRAKERS</v>
          </cell>
        </row>
        <row r="269">
          <cell r="B269" t="str">
            <v>BISCUITS CUILLERES</v>
          </cell>
        </row>
        <row r="270">
          <cell r="B270" t="str">
            <v>BISON -S-</v>
          </cell>
        </row>
        <row r="271">
          <cell r="B271" t="str">
            <v>BISQUE DE HOMARD B.4/4</v>
          </cell>
        </row>
        <row r="272">
          <cell r="B272" t="str">
            <v>BLANC MANGER COCO</v>
          </cell>
        </row>
        <row r="273">
          <cell r="B273" t="str">
            <v>BLANC MOELLEUX ORDINAIRE</v>
          </cell>
        </row>
        <row r="274">
          <cell r="B274" t="str">
            <v>BLANCHAILLE</v>
          </cell>
        </row>
        <row r="275">
          <cell r="B275" t="str">
            <v>BLANCS DE SEICHES</v>
          </cell>
        </row>
        <row r="276">
          <cell r="B276" t="str">
            <v>BLANQUETTE DE DINDE</v>
          </cell>
        </row>
        <row r="277">
          <cell r="B277" t="str">
            <v>BLANQUETTE DE DINDE 1KG -S-</v>
          </cell>
        </row>
        <row r="278">
          <cell r="B278" t="str">
            <v>BLANQUETTE DE VEAU</v>
          </cell>
        </row>
        <row r="279">
          <cell r="B279" t="str">
            <v>BLANQUETTE DE VEAU -S-</v>
          </cell>
        </row>
        <row r="280">
          <cell r="B280" t="str">
            <v>BLAYE (COTES DE)</v>
          </cell>
        </row>
        <row r="281">
          <cell r="B281" t="str">
            <v>BLE PRECUIT</v>
          </cell>
        </row>
        <row r="282">
          <cell r="B282" t="str">
            <v>BLEU D'AUVERGNE</v>
          </cell>
        </row>
        <row r="283">
          <cell r="B283" t="str">
            <v>BLEU DE BRESSE</v>
          </cell>
        </row>
        <row r="284">
          <cell r="B284" t="str">
            <v>BLEU DE GEX</v>
          </cell>
        </row>
        <row r="285">
          <cell r="B285" t="str">
            <v>BLEU DES CAUSSES</v>
          </cell>
        </row>
        <row r="286">
          <cell r="B286" t="str">
            <v>BLINIS DE SAUMON FUME</v>
          </cell>
        </row>
        <row r="287">
          <cell r="B287" t="str">
            <v>BLOUSE</v>
          </cell>
        </row>
        <row r="288">
          <cell r="B288" t="str">
            <v>BOEUF AU SATE ET SHITAKI LEGU</v>
          </cell>
        </row>
        <row r="289">
          <cell r="B289" t="str">
            <v>BOEUF SALE</v>
          </cell>
        </row>
        <row r="290">
          <cell r="B290" t="str">
            <v>BOHEMIENNE DE LEGUMES</v>
          </cell>
        </row>
        <row r="291">
          <cell r="B291" t="str">
            <v>BOIS D'INDE ENTIER</v>
          </cell>
        </row>
        <row r="292">
          <cell r="B292" t="str">
            <v>BOIS D'INDE MOULU</v>
          </cell>
        </row>
        <row r="293">
          <cell r="B293" t="str">
            <v>BOITE A BUCHE 30X11X10/25</v>
          </cell>
        </row>
        <row r="294">
          <cell r="B294" t="str">
            <v>BOITE A BUCHE 35X11X10/25</v>
          </cell>
        </row>
        <row r="295">
          <cell r="B295" t="str">
            <v>BOITE A BUCHE 40X11X10/25</v>
          </cell>
        </row>
        <row r="296">
          <cell r="B296" t="str">
            <v>BOITE A BUCHE 60X11X10/25</v>
          </cell>
        </row>
        <row r="297">
          <cell r="B297" t="str">
            <v>BOITE A ENTREMETS 22X08 /50</v>
          </cell>
        </row>
        <row r="298">
          <cell r="B298" t="str">
            <v>BOITE A ENTREMETS 25X08/50</v>
          </cell>
        </row>
        <row r="299">
          <cell r="B299" t="str">
            <v>BOITE A ENTREMETS 32X08/50</v>
          </cell>
        </row>
        <row r="300">
          <cell r="B300" t="str">
            <v>BOITE A GALETTE DES ROIS 29X5</v>
          </cell>
        </row>
        <row r="301">
          <cell r="B301" t="str">
            <v>BOITE A PATISSERIE 23X23X5CM/50</v>
          </cell>
        </row>
        <row r="302">
          <cell r="B302" t="str">
            <v>BOITE A PATISSERIE 28X08 /50</v>
          </cell>
        </row>
        <row r="303">
          <cell r="B303" t="str">
            <v>BOITE A PATISSERIE 40X08 /50</v>
          </cell>
        </row>
        <row r="304">
          <cell r="B304" t="str">
            <v>BOITE A PETITS FOURS</v>
          </cell>
        </row>
        <row r="305">
          <cell r="B305" t="str">
            <v>BOITE A PIZZA 40X3,5CM/50</v>
          </cell>
        </row>
        <row r="306">
          <cell r="B306" t="str">
            <v>BOITE A TARTE 26X05/50</v>
          </cell>
        </row>
        <row r="307">
          <cell r="B307" t="str">
            <v>BOITE A TARTE 29X05/50</v>
          </cell>
        </row>
        <row r="308">
          <cell r="B308" t="str">
            <v>BOITE A TRAITEUR 62X42/25 (FD+CV</v>
          </cell>
        </row>
        <row r="309">
          <cell r="B309" t="str">
            <v>BOL PLASTIQUE JETTABLE 25CLX50</v>
          </cell>
        </row>
        <row r="310">
          <cell r="B310" t="str">
            <v>BOMBE ZL FLORYANE X 12</v>
          </cell>
        </row>
        <row r="311">
          <cell r="B311" t="str">
            <v>BONBONS VARIES</v>
          </cell>
        </row>
        <row r="312">
          <cell r="B312" t="str">
            <v>BONITE</v>
          </cell>
        </row>
        <row r="313">
          <cell r="B313" t="str">
            <v>BONITE -S-</v>
          </cell>
        </row>
        <row r="314">
          <cell r="B314" t="str">
            <v>BONNET DOUCHE</v>
          </cell>
        </row>
        <row r="315">
          <cell r="B315" t="str">
            <v>BORDEAUX</v>
          </cell>
        </row>
        <row r="316">
          <cell r="B316" t="str">
            <v>BORDEAUX CUISINE</v>
          </cell>
        </row>
        <row r="317">
          <cell r="B317" t="str">
            <v>BORDEAUX ROSE</v>
          </cell>
        </row>
        <row r="318">
          <cell r="B318" t="str">
            <v>BORDEAUX SUPERIEUR</v>
          </cell>
        </row>
        <row r="319">
          <cell r="B319" t="str">
            <v>BOUCHEE A LA REINE</v>
          </cell>
        </row>
        <row r="320">
          <cell r="B320" t="str">
            <v>BOUDIN AU POISSON</v>
          </cell>
        </row>
        <row r="321">
          <cell r="B321" t="str">
            <v>BOUDIN AUX CRABES</v>
          </cell>
        </row>
        <row r="322">
          <cell r="B322" t="str">
            <v>BOUDIN AUX LAMBIS</v>
          </cell>
        </row>
        <row r="323">
          <cell r="B323" t="str">
            <v>BOUDIN CREOLE</v>
          </cell>
        </row>
        <row r="324">
          <cell r="B324" t="str">
            <v>BOUDIN DE OUASSOUS</v>
          </cell>
        </row>
        <row r="325">
          <cell r="B325" t="str">
            <v>BOUDIN POISSON LOCAL</v>
          </cell>
        </row>
        <row r="326">
          <cell r="B326" t="str">
            <v>BOUDOIR PAQUET 400GR</v>
          </cell>
        </row>
        <row r="327">
          <cell r="B327" t="str">
            <v>BOUGIE ANNIVERSAIRE MAGIQUE</v>
          </cell>
        </row>
        <row r="328">
          <cell r="B328" t="str">
            <v>BOUGIE ANNIVERSAIRE MUSICALE</v>
          </cell>
        </row>
        <row r="329">
          <cell r="B329" t="str">
            <v>BOUGIE BLEUE</v>
          </cell>
        </row>
        <row r="330">
          <cell r="B330" t="str">
            <v>BOUGIE DOREE</v>
          </cell>
        </row>
        <row r="331">
          <cell r="B331" t="str">
            <v>BOUGIE FLOTTANTE</v>
          </cell>
        </row>
        <row r="332">
          <cell r="B332" t="str">
            <v>BOUGIE ROSE</v>
          </cell>
        </row>
        <row r="333">
          <cell r="B333" t="str">
            <v>BOUGIE ROUGE</v>
          </cell>
        </row>
        <row r="334">
          <cell r="B334" t="str">
            <v>BOUGIE VERTE</v>
          </cell>
        </row>
        <row r="335">
          <cell r="B335" t="str">
            <v>BOUGIES ANNIVERSAIRE TORSADEE</v>
          </cell>
        </row>
        <row r="336">
          <cell r="B336" t="str">
            <v>BOUGIES DE 10 BLANCHE</v>
          </cell>
        </row>
        <row r="337">
          <cell r="B337" t="str">
            <v>BOUGIES DE 10 COULEUR</v>
          </cell>
        </row>
        <row r="338">
          <cell r="B338" t="str">
            <v>BOUILLON DE VOLAILLE MAGGI 68</v>
          </cell>
        </row>
        <row r="339">
          <cell r="B339" t="str">
            <v>BOULAOUANE RGE 75CL</v>
          </cell>
        </row>
        <row r="340">
          <cell r="B340" t="str">
            <v>BOULAOUANE ROSE (GRIS) 75CL</v>
          </cell>
        </row>
        <row r="341">
          <cell r="B341" t="str">
            <v>BOULE DE CAMPAGNE</v>
          </cell>
        </row>
        <row r="342">
          <cell r="B342" t="str">
            <v>BOULETTE D'AVESNES 180GR</v>
          </cell>
        </row>
        <row r="343">
          <cell r="B343" t="str">
            <v>BOULGHOUR</v>
          </cell>
        </row>
        <row r="344">
          <cell r="B344" t="str">
            <v>BOUQUET GARNI</v>
          </cell>
        </row>
        <row r="345">
          <cell r="B345" t="str">
            <v>BOUQUET GARNI CREOLE (BOTTE)</v>
          </cell>
        </row>
        <row r="346">
          <cell r="B346" t="str">
            <v>BOURBON FOUR ROSES</v>
          </cell>
        </row>
        <row r="347">
          <cell r="B347" t="str">
            <v>BOURBON JACK'S DANIEL'S</v>
          </cell>
        </row>
        <row r="348">
          <cell r="B348" t="str">
            <v>BOURBON WHISKY 40° OLD VIRGINI</v>
          </cell>
        </row>
        <row r="349">
          <cell r="B349" t="str">
            <v>BOURGOGNE ALIGOTE RGE 75CL</v>
          </cell>
        </row>
        <row r="350">
          <cell r="B350" t="str">
            <v>BOURGOGNE CUISINE</v>
          </cell>
        </row>
        <row r="351">
          <cell r="B351" t="str">
            <v>BOURRIDE SETOISE</v>
          </cell>
        </row>
        <row r="352">
          <cell r="B352" t="str">
            <v>BOUTEILLE DE GAZ (PETITE)</v>
          </cell>
        </row>
        <row r="353">
          <cell r="B353" t="str">
            <v>BOYAUX X5 (MENU DE PORC)</v>
          </cell>
        </row>
        <row r="354">
          <cell r="B354" t="str">
            <v>BRAISER</v>
          </cell>
        </row>
        <row r="355">
          <cell r="B355" t="str">
            <v>BRANDADE DE MORUE (THOULOUZ</v>
          </cell>
        </row>
        <row r="356">
          <cell r="B356" t="str">
            <v>BRANDADE DE MORUE CLASSIQUE</v>
          </cell>
        </row>
        <row r="357">
          <cell r="B357" t="str">
            <v>BRANDY NAPOLEON 36° 70CL</v>
          </cell>
        </row>
        <row r="358">
          <cell r="B358" t="str">
            <v>BREBIS TOME DES PYRENEES</v>
          </cell>
        </row>
        <row r="359">
          <cell r="B359" t="str">
            <v>BRIE</v>
          </cell>
        </row>
        <row r="360">
          <cell r="B360" t="str">
            <v>BRIE DE MEAUX</v>
          </cell>
        </row>
        <row r="361">
          <cell r="B361" t="str">
            <v>BRIE DE MELUN</v>
          </cell>
        </row>
        <row r="362">
          <cell r="B362" t="str">
            <v>BRIOCHE ENTIERE</v>
          </cell>
        </row>
        <row r="363">
          <cell r="B363" t="str">
            <v>BRIOCHE TETE</v>
          </cell>
        </row>
        <row r="364">
          <cell r="B364" t="str">
            <v>BRIOCHE TRANCHEE</v>
          </cell>
        </row>
        <row r="365">
          <cell r="B365" t="str">
            <v>BROCCIO</v>
          </cell>
        </row>
        <row r="366">
          <cell r="B366" t="str">
            <v>BROCHET</v>
          </cell>
        </row>
        <row r="367">
          <cell r="B367" t="str">
            <v>BROCHET -S-</v>
          </cell>
        </row>
        <row r="368">
          <cell r="B368" t="str">
            <v>BROCHETTE DE FRUITS ET LEGUM</v>
          </cell>
        </row>
        <row r="369">
          <cell r="B369" t="str">
            <v>BROCHETTE DE FRUITS, PAIN D'EP</v>
          </cell>
        </row>
        <row r="370">
          <cell r="B370" t="str">
            <v>BROCHETTE DE LOUP MARINE</v>
          </cell>
        </row>
        <row r="371">
          <cell r="B371" t="str">
            <v>BROCHETTES DE DINDE -S-</v>
          </cell>
        </row>
        <row r="372">
          <cell r="B372" t="str">
            <v>BROCHETTES EN BOIS 20CMX25</v>
          </cell>
        </row>
        <row r="373">
          <cell r="B373" t="str">
            <v>BROCHETTES EN BOIS 30CMX100</v>
          </cell>
        </row>
        <row r="374">
          <cell r="B374" t="str">
            <v>BROCHETTES EN BOIS 30CMX50</v>
          </cell>
        </row>
        <row r="375">
          <cell r="B375" t="str">
            <v>BROCOLIS</v>
          </cell>
        </row>
        <row r="376">
          <cell r="B376" t="str">
            <v>BROCOLIS 1KG -S-</v>
          </cell>
        </row>
        <row r="377">
          <cell r="B377" t="str">
            <v>BROCOLIS CAROTTES GALETTES -S-</v>
          </cell>
        </row>
        <row r="378">
          <cell r="B378" t="str">
            <v>BROCOLIS SURGELES (2.5 KG)</v>
          </cell>
        </row>
        <row r="379">
          <cell r="B379" t="str">
            <v>BROSSE A DENTS</v>
          </cell>
        </row>
        <row r="380">
          <cell r="B380" t="str">
            <v>BROSSE DE CHIENDENT</v>
          </cell>
        </row>
        <row r="381">
          <cell r="B381" t="str">
            <v>BROSSE METALLIQUE</v>
          </cell>
        </row>
        <row r="382">
          <cell r="B382" t="str">
            <v>BROUILLY RGE 75CL</v>
          </cell>
        </row>
        <row r="383">
          <cell r="B383" t="str">
            <v>BROUSSE DE BREBIS</v>
          </cell>
        </row>
        <row r="384">
          <cell r="B384" t="str">
            <v>BRUGNON</v>
          </cell>
        </row>
        <row r="385">
          <cell r="B385" t="str">
            <v>BRUNOISE</v>
          </cell>
        </row>
        <row r="386">
          <cell r="B386" t="str">
            <v>BUFFET DE HORS D'OEUVRE</v>
          </cell>
        </row>
        <row r="387">
          <cell r="B387" t="str">
            <v>BULOTS</v>
          </cell>
        </row>
        <row r="388">
          <cell r="B388" t="str">
            <v>BURGOT</v>
          </cell>
        </row>
        <row r="389">
          <cell r="B389" t="str">
            <v>BUZET</v>
          </cell>
        </row>
        <row r="390">
          <cell r="B390" t="str">
            <v>CABERNET D ANJOU</v>
          </cell>
        </row>
        <row r="391">
          <cell r="B391" t="str">
            <v>CABILLAUD</v>
          </cell>
        </row>
        <row r="392">
          <cell r="B392" t="str">
            <v>CABILLAUD -S-</v>
          </cell>
        </row>
        <row r="393">
          <cell r="B393" t="str">
            <v>CABRI ENTIER</v>
          </cell>
        </row>
        <row r="394">
          <cell r="B394" t="str">
            <v>CABRI ENTIER -S-</v>
          </cell>
        </row>
        <row r="395">
          <cell r="B395" t="str">
            <v>CABRI MORCEAUX</v>
          </cell>
        </row>
        <row r="396">
          <cell r="B396" t="str">
            <v>CABRI MORCEAUX AU KG -S-</v>
          </cell>
        </row>
        <row r="397">
          <cell r="B397" t="str">
            <v>CACAHUETTES SALEES 1KG</v>
          </cell>
        </row>
        <row r="398">
          <cell r="B398" t="str">
            <v>CACAO PUR KOHLER BTE 400G</v>
          </cell>
        </row>
        <row r="399">
          <cell r="B399" t="str">
            <v>CAFE DOSETTE INDIVIDUELLE (X25)</v>
          </cell>
        </row>
        <row r="400">
          <cell r="B400" t="str">
            <v>CAFE EN GRAINS CHAULET 250G</v>
          </cell>
        </row>
        <row r="401">
          <cell r="B401" t="str">
            <v>CAFE EN GRAINS DECAFEINE</v>
          </cell>
        </row>
        <row r="402">
          <cell r="B402" t="str">
            <v>CAFE MOULU CHAULET 250GR</v>
          </cell>
        </row>
        <row r="403">
          <cell r="B403" t="str">
            <v>CAFE MOULU DECAFEINE 250GR</v>
          </cell>
        </row>
        <row r="404">
          <cell r="B404" t="str">
            <v>CAFE NESCAFE DECA. INSTANTANE</v>
          </cell>
        </row>
        <row r="405">
          <cell r="B405" t="str">
            <v>CAFE NESCAFE INSTANTANE 50G</v>
          </cell>
        </row>
        <row r="406">
          <cell r="B406" t="str">
            <v>CAHORS</v>
          </cell>
        </row>
        <row r="407">
          <cell r="B407" t="str">
            <v>CAHORS CUISINE</v>
          </cell>
        </row>
        <row r="408">
          <cell r="B408" t="str">
            <v>CAILLE</v>
          </cell>
        </row>
        <row r="409">
          <cell r="B409" t="str">
            <v>CAILLE FARCIE AUX MORILLES</v>
          </cell>
        </row>
        <row r="410">
          <cell r="B410" t="str">
            <v>CAILLE PIECE</v>
          </cell>
        </row>
        <row r="411">
          <cell r="B411" t="str">
            <v>CAILLE PIECE SURG</v>
          </cell>
        </row>
        <row r="412">
          <cell r="B412" t="str">
            <v>CAILLE -S-</v>
          </cell>
        </row>
        <row r="413">
          <cell r="B413" t="str">
            <v>CAISSETTE N° 4 X 1000</v>
          </cell>
        </row>
        <row r="414">
          <cell r="B414" t="str">
            <v>CAISSETTE N° 5 X 1000</v>
          </cell>
        </row>
        <row r="415">
          <cell r="B415" t="str">
            <v>CAISSETTE N° 6 X 1000</v>
          </cell>
        </row>
        <row r="416">
          <cell r="B416" t="str">
            <v>CAISSETTES PETITS FOURS OVALES</v>
          </cell>
        </row>
        <row r="417">
          <cell r="B417" t="str">
            <v>CAISSETTES PETITS FOURS RONDS B</v>
          </cell>
        </row>
        <row r="418">
          <cell r="B418" t="str">
            <v>CAISSETTES PETITS FOURS RONDS H</v>
          </cell>
        </row>
        <row r="419">
          <cell r="B419" t="str">
            <v>CAKE AUX FRUITS CONFITS</v>
          </cell>
        </row>
        <row r="420">
          <cell r="B420" t="str">
            <v>CALALOU CRABE</v>
          </cell>
        </row>
        <row r="421">
          <cell r="B421" t="str">
            <v>CALAMAR (TENTACULES) 1KG</v>
          </cell>
        </row>
        <row r="422">
          <cell r="B422" t="str">
            <v>CALAMARS FARCIS A LA SETOISE</v>
          </cell>
        </row>
        <row r="423">
          <cell r="B423" t="str">
            <v>CALAMARS FARCIS EN HABIT ROU</v>
          </cell>
        </row>
        <row r="424">
          <cell r="B424" t="str">
            <v>CALVADOS</v>
          </cell>
        </row>
        <row r="425">
          <cell r="B425" t="str">
            <v>CALVADOS 40° 70CL</v>
          </cell>
        </row>
        <row r="426">
          <cell r="B426" t="str">
            <v>CAMEMBERT</v>
          </cell>
        </row>
        <row r="427">
          <cell r="B427" t="str">
            <v>CAMEMBERT AU LAIT CRU</v>
          </cell>
        </row>
        <row r="428">
          <cell r="B428" t="str">
            <v>CAMEMBERT BON MOINE 240GR</v>
          </cell>
        </row>
        <row r="429">
          <cell r="B429" t="str">
            <v>CAMEMBERT DE NORMANDIE</v>
          </cell>
        </row>
        <row r="430">
          <cell r="B430" t="str">
            <v>CAMPARI BITTER 20° IL</v>
          </cell>
        </row>
        <row r="431">
          <cell r="B431" t="str">
            <v>CANADIAN WHISKY</v>
          </cell>
        </row>
        <row r="432">
          <cell r="B432" t="str">
            <v>CANARD NANTAIS (PIECE 2 KG)</v>
          </cell>
        </row>
        <row r="433">
          <cell r="B433" t="str">
            <v>CANARD NANTAIS SURG (PIECE 2 KG</v>
          </cell>
        </row>
        <row r="434">
          <cell r="B434" t="str">
            <v>CANARD ROUENNAIS (PIECE 1.6 KG)</v>
          </cell>
        </row>
        <row r="435">
          <cell r="B435" t="str">
            <v>CANARD ROUENNAIS (PIECE1.6 KG)</v>
          </cell>
        </row>
        <row r="436">
          <cell r="B436" t="str">
            <v>CANARD SAUVAGE COL VERT (PIEC</v>
          </cell>
        </row>
        <row r="437">
          <cell r="B437" t="str">
            <v>CANARD SAUVAGE COL VERT SURG</v>
          </cell>
        </row>
        <row r="438">
          <cell r="B438" t="str">
            <v>CANETON PAC (PIECE DE 1,2KG) -S-</v>
          </cell>
        </row>
        <row r="439">
          <cell r="B439" t="str">
            <v>CANNE A SUCRE</v>
          </cell>
        </row>
        <row r="440">
          <cell r="B440" t="str">
            <v>CANNELLE BATON 10G</v>
          </cell>
        </row>
        <row r="441">
          <cell r="B441" t="str">
            <v>CANNELLE MOULUE</v>
          </cell>
        </row>
        <row r="442">
          <cell r="B442" t="str">
            <v>CANNELLONI</v>
          </cell>
        </row>
        <row r="443">
          <cell r="B443" t="str">
            <v>CANNETTE 1.6 KG -S-</v>
          </cell>
        </row>
        <row r="444">
          <cell r="B444" t="str">
            <v>CANNETTE 1.6KG</v>
          </cell>
        </row>
        <row r="445">
          <cell r="B445" t="str">
            <v>CANTAL</v>
          </cell>
        </row>
        <row r="446">
          <cell r="B446" t="str">
            <v>CAPES GAZ 125CL</v>
          </cell>
        </row>
        <row r="447">
          <cell r="B447" t="str">
            <v>CAPES GAZ 50CL</v>
          </cell>
        </row>
        <row r="448">
          <cell r="B448" t="str">
            <v>CAPES PLATE 1,5L</v>
          </cell>
        </row>
        <row r="449">
          <cell r="B449" t="str">
            <v>CAPES PLATE 50CL</v>
          </cell>
        </row>
        <row r="450">
          <cell r="B450" t="str">
            <v>CAPPUCCINO TIEDE ET GLACE</v>
          </cell>
        </row>
        <row r="451">
          <cell r="B451" t="str">
            <v>CAPRES B4/4 800GR</v>
          </cell>
        </row>
        <row r="452">
          <cell r="B452" t="str">
            <v>CARAFE CARREE 100 CL</v>
          </cell>
        </row>
        <row r="453">
          <cell r="B453" t="str">
            <v>CARAFE CARREE 50 CL</v>
          </cell>
        </row>
        <row r="454">
          <cell r="B454" t="str">
            <v>CARAFE LIMONADIER 100 CL</v>
          </cell>
        </row>
        <row r="455">
          <cell r="B455" t="str">
            <v>CARAMBOLE</v>
          </cell>
        </row>
        <row r="456">
          <cell r="B456" t="str">
            <v>CARAMEL</v>
          </cell>
        </row>
        <row r="457">
          <cell r="B457" t="str">
            <v>CARCASSE DE VOLAILLE</v>
          </cell>
        </row>
        <row r="458">
          <cell r="B458" t="str">
            <v>CARDAMONE (INDIEN)</v>
          </cell>
        </row>
        <row r="459">
          <cell r="B459" t="str">
            <v>CARDONS</v>
          </cell>
        </row>
        <row r="460">
          <cell r="B460" t="str">
            <v>CARNIATO FRASCATI (ITALIE)</v>
          </cell>
        </row>
        <row r="461">
          <cell r="B461" t="str">
            <v>CAROTTE</v>
          </cell>
        </row>
        <row r="462">
          <cell r="B462" t="str">
            <v>CAROTTE FANE</v>
          </cell>
        </row>
        <row r="463">
          <cell r="B463" t="str">
            <v>CAROTTES ENTIERES 2.5 KG -S-</v>
          </cell>
        </row>
        <row r="464">
          <cell r="B464" t="str">
            <v>CAROTTES ENTIERES B.4/4</v>
          </cell>
        </row>
        <row r="465">
          <cell r="B465" t="str">
            <v>CAROTTES ENTIERES B.5/1</v>
          </cell>
        </row>
        <row r="466">
          <cell r="B466" t="str">
            <v>CAROTTES GLACEES</v>
          </cell>
        </row>
        <row r="467">
          <cell r="B467" t="str">
            <v>CAROTTES RAPEES B.5/1</v>
          </cell>
        </row>
        <row r="468">
          <cell r="B468" t="str">
            <v>CAROTTES RONDELLES</v>
          </cell>
        </row>
        <row r="469">
          <cell r="B469" t="str">
            <v>CAROTTES RONDELLES (2,5 KG) SUR</v>
          </cell>
        </row>
        <row r="470">
          <cell r="B470" t="str">
            <v>CARPACCIO DE COQUILLES SAINT</v>
          </cell>
        </row>
        <row r="471">
          <cell r="B471" t="str">
            <v>CARPE</v>
          </cell>
        </row>
        <row r="472">
          <cell r="B472" t="str">
            <v>CARPE -S-</v>
          </cell>
        </row>
        <row r="473">
          <cell r="B473" t="str">
            <v>CARRE D'AGNEAU 8 COTES (PIECE D</v>
          </cell>
        </row>
        <row r="474">
          <cell r="B474" t="str">
            <v>CARRE D'AGNEAU 8 COTES SURG (PI</v>
          </cell>
        </row>
        <row r="475">
          <cell r="B475" t="str">
            <v>CARRE D'AGNEAU ROTI</v>
          </cell>
        </row>
        <row r="476">
          <cell r="B476" t="str">
            <v>CARRE D'AGNEAU ROTI A LA TAPE</v>
          </cell>
        </row>
        <row r="477">
          <cell r="B477" t="str">
            <v>CARRE DE L EST</v>
          </cell>
        </row>
        <row r="478">
          <cell r="B478" t="str">
            <v>CARRE DE PORC 4 COTES (PIECE 1 K</v>
          </cell>
        </row>
        <row r="479">
          <cell r="B479" t="str">
            <v>CARRE DE PORC 4 COTES SURG (PIE</v>
          </cell>
        </row>
        <row r="480">
          <cell r="B480" t="str">
            <v>CARRE DE VEAU 4 COTES (PIECE DE</v>
          </cell>
        </row>
        <row r="481">
          <cell r="B481" t="str">
            <v>CARRE DE VEAU 4 COTES SURG (PIE</v>
          </cell>
        </row>
        <row r="482">
          <cell r="B482" t="str">
            <v>CARRELET</v>
          </cell>
        </row>
        <row r="483">
          <cell r="B483" t="str">
            <v>CARRELET 600G</v>
          </cell>
        </row>
        <row r="484">
          <cell r="B484" t="str">
            <v>CARRELET 600G -S-</v>
          </cell>
        </row>
        <row r="485">
          <cell r="B485" t="str">
            <v>CARRELET -S-</v>
          </cell>
        </row>
        <row r="486">
          <cell r="B486" t="str">
            <v>CARVI GRAINES</v>
          </cell>
        </row>
        <row r="487">
          <cell r="B487" t="str">
            <v>CASANIS</v>
          </cell>
        </row>
        <row r="488">
          <cell r="B488" t="str">
            <v>CASSATE</v>
          </cell>
        </row>
        <row r="489">
          <cell r="B489" t="str">
            <v>CASSAVE NATURE</v>
          </cell>
        </row>
        <row r="490">
          <cell r="B490" t="str">
            <v>CASSIS 1KG -S-</v>
          </cell>
        </row>
        <row r="491">
          <cell r="B491" t="str">
            <v>CASSIS AU NATUREL</v>
          </cell>
        </row>
        <row r="492">
          <cell r="B492" t="str">
            <v>CASSIS BLANC</v>
          </cell>
        </row>
        <row r="493">
          <cell r="B493" t="str">
            <v>CASSONNADE</v>
          </cell>
        </row>
        <row r="494">
          <cell r="B494" t="str">
            <v>CAVIAR</v>
          </cell>
        </row>
        <row r="495">
          <cell r="B495" t="str">
            <v>CELERI BRANCHE</v>
          </cell>
        </row>
        <row r="496">
          <cell r="B496" t="str">
            <v>CELERI COEUR B.4/4</v>
          </cell>
        </row>
        <row r="497">
          <cell r="B497" t="str">
            <v>CELERI COEUR B.5/1</v>
          </cell>
        </row>
        <row r="498">
          <cell r="B498" t="str">
            <v>CELERI GALET -S-</v>
          </cell>
        </row>
        <row r="499">
          <cell r="B499" t="str">
            <v>CELERI RAVE</v>
          </cell>
        </row>
        <row r="500">
          <cell r="B500" t="str">
            <v>CELERI REMOULADE B.5/1</v>
          </cell>
        </row>
        <row r="501">
          <cell r="B501" t="str">
            <v>CENDRE D'AISY</v>
          </cell>
        </row>
        <row r="502">
          <cell r="B502" t="str">
            <v>CEPES AU NATUREL</v>
          </cell>
        </row>
        <row r="503">
          <cell r="B503" t="str">
            <v>CEPES DESHYDRATES 500GR</v>
          </cell>
        </row>
        <row r="504">
          <cell r="B504" t="str">
            <v>CEREALES EN PAQUET INDIVIDUEL</v>
          </cell>
        </row>
        <row r="505">
          <cell r="B505" t="str">
            <v>CEREALES MAIS AU SUCRE</v>
          </cell>
        </row>
        <row r="506">
          <cell r="B506" t="str">
            <v>CERELAC INSTANT. 1KG</v>
          </cell>
        </row>
        <row r="507">
          <cell r="B507" t="str">
            <v>CERFEUIL (BOTTE)</v>
          </cell>
        </row>
        <row r="508">
          <cell r="B508" t="str">
            <v>CERFEUIL SURG</v>
          </cell>
        </row>
        <row r="509">
          <cell r="B509" t="str">
            <v>CERISE</v>
          </cell>
        </row>
        <row r="510">
          <cell r="B510" t="str">
            <v>CERISE JUBILEE</v>
          </cell>
        </row>
        <row r="511">
          <cell r="B511" t="str">
            <v>CERISES A L'EAU DE VIE</v>
          </cell>
        </row>
        <row r="512">
          <cell r="B512" t="str">
            <v>CERISES GRIOTTES AU SIROP (AMA</v>
          </cell>
        </row>
        <row r="513">
          <cell r="B513" t="str">
            <v>CERISES NOIRES</v>
          </cell>
        </row>
        <row r="514">
          <cell r="B514" t="str">
            <v>CERISES SURGELEES -S-</v>
          </cell>
        </row>
        <row r="515">
          <cell r="B515" t="str">
            <v>CERNEAUX DE NOIX 1KG</v>
          </cell>
        </row>
        <row r="516">
          <cell r="B516" t="str">
            <v>CERNEAUX DE NOIX BRISURES 1KG</v>
          </cell>
        </row>
        <row r="517">
          <cell r="B517" t="str">
            <v>CERONS</v>
          </cell>
        </row>
        <row r="518">
          <cell r="B518" t="str">
            <v>CERVELAS</v>
          </cell>
        </row>
        <row r="519">
          <cell r="B519" t="str">
            <v>CERVELLE D'AGNEAU-S-</v>
          </cell>
        </row>
        <row r="520">
          <cell r="B520" t="str">
            <v>CERVELLE DE BOEUF</v>
          </cell>
        </row>
        <row r="521">
          <cell r="B521" t="str">
            <v>CERVELLE DE BOEUF -S-</v>
          </cell>
        </row>
        <row r="522">
          <cell r="B522" t="str">
            <v>CERVELLE DE VEAU</v>
          </cell>
        </row>
        <row r="523">
          <cell r="B523" t="str">
            <v>CERVELLE DE VEAU -S-</v>
          </cell>
        </row>
        <row r="524">
          <cell r="B524" t="str">
            <v>CHABICHOU 45% 150GR</v>
          </cell>
        </row>
        <row r="525">
          <cell r="B525" t="str">
            <v>CHABLIS CHT DE MALIGNY 75CL</v>
          </cell>
        </row>
        <row r="526">
          <cell r="B526" t="str">
            <v>CHABLIS DOMAINE EUGENIE CARRI</v>
          </cell>
        </row>
        <row r="527">
          <cell r="B527" t="str">
            <v>CHAIR A SAUCISSE</v>
          </cell>
        </row>
        <row r="528">
          <cell r="B528" t="str">
            <v>CHAIR A SAUCISSE 1KG -S-</v>
          </cell>
        </row>
        <row r="529">
          <cell r="B529" t="str">
            <v>CHAIR DE CRABE DE MER</v>
          </cell>
        </row>
        <row r="530">
          <cell r="B530" t="str">
            <v>CHAIR DE CRABE DE MER -S-</v>
          </cell>
        </row>
        <row r="531">
          <cell r="B531" t="str">
            <v>CHAIR DE CRABE DE TERRE</v>
          </cell>
        </row>
        <row r="532">
          <cell r="B532" t="str">
            <v>CHAIR DE CRABE DE TERRE SURG (2</v>
          </cell>
        </row>
        <row r="533">
          <cell r="B533" t="str">
            <v>CHAIR DE LANGOUSTE EMIETTEE 1</v>
          </cell>
        </row>
        <row r="534">
          <cell r="B534" t="str">
            <v>CHAMOISINE</v>
          </cell>
        </row>
        <row r="535">
          <cell r="B535" t="str">
            <v>CHAMPAGNE BRUT</v>
          </cell>
        </row>
        <row r="536">
          <cell r="B536" t="str">
            <v>CHAMPAGNE BRUT RAOUL COLLET</v>
          </cell>
        </row>
        <row r="537">
          <cell r="B537" t="str">
            <v>CHAMPAGNE MICHEL BAUJEAN TR</v>
          </cell>
        </row>
        <row r="538">
          <cell r="B538" t="str">
            <v>CHAMPAGNE NICOLAS FEUILLATE</v>
          </cell>
        </row>
        <row r="539">
          <cell r="B539" t="str">
            <v>CHAMPAGNE ROSE</v>
          </cell>
        </row>
        <row r="540">
          <cell r="B540" t="str">
            <v>CHAMPAGNE SAINT GALL 75CL</v>
          </cell>
        </row>
        <row r="541">
          <cell r="B541" t="str">
            <v>CHAMPIGNONS BUCHE DE NOEL</v>
          </cell>
        </row>
        <row r="542">
          <cell r="B542" t="str">
            <v>CHAMPIGNONS CEPES -S-</v>
          </cell>
        </row>
        <row r="543">
          <cell r="B543" t="str">
            <v>CHAMPIGNONS DE PARIS EMINCES</v>
          </cell>
        </row>
        <row r="544">
          <cell r="B544" t="str">
            <v>CHAMPIGNONS DE PARIS ENTIER</v>
          </cell>
        </row>
        <row r="545">
          <cell r="B545" t="str">
            <v>CHAMPIGNONS DE PARIS GROS (A F</v>
          </cell>
        </row>
        <row r="546">
          <cell r="B546" t="str">
            <v>CHAMPIGNONS DE PARIS MOYENS (</v>
          </cell>
        </row>
        <row r="547">
          <cell r="B547" t="str">
            <v>CHAMPIGNONS DE PARIS PETITS</v>
          </cell>
        </row>
        <row r="548">
          <cell r="B548" t="str">
            <v>CHAMPIGNONS DESHYDRATES 500G</v>
          </cell>
        </row>
        <row r="549">
          <cell r="B549" t="str">
            <v>CHAMPIGNONS MELANGE SYLVEST</v>
          </cell>
        </row>
        <row r="550">
          <cell r="B550" t="str">
            <v>CHAMPIGNONS NOIR</v>
          </cell>
        </row>
        <row r="551">
          <cell r="B551" t="str">
            <v>CHAMPIGNONS NOIR FIN (PQT 100 G)</v>
          </cell>
        </row>
        <row r="552">
          <cell r="B552" t="str">
            <v>CHAMPIGNONS PARIS EMINCES 1KG</v>
          </cell>
        </row>
        <row r="553">
          <cell r="B553" t="str">
            <v>CHAMPIGNONS PARIS EMINCES B.1/2</v>
          </cell>
        </row>
        <row r="554">
          <cell r="B554" t="str">
            <v>CHAMPIGNONS PARIS EMINCES B.4/4</v>
          </cell>
        </row>
        <row r="555">
          <cell r="B555" t="str">
            <v>CHAMPIGNONS PARIS EMINCES B.5/1</v>
          </cell>
        </row>
        <row r="556">
          <cell r="B556" t="str">
            <v>CHAMPIGNONS PARIS ENTIERS B.1/2</v>
          </cell>
        </row>
        <row r="557">
          <cell r="B557" t="str">
            <v>CHAMPIGNONS PARIS ENTIERS B.4/4</v>
          </cell>
        </row>
        <row r="558">
          <cell r="B558" t="str">
            <v>CHAMPIGNONS PARIS ENTIERS B.5/1</v>
          </cell>
        </row>
        <row r="559">
          <cell r="B559" t="str">
            <v>CHAMPIGNONS PARIS ENTIERS -S-</v>
          </cell>
        </row>
        <row r="560">
          <cell r="B560" t="str">
            <v>CHAMPIGNONS POUR DUXELLES</v>
          </cell>
        </row>
        <row r="561">
          <cell r="B561" t="str">
            <v>CHAMPIGNONS SHIITAKE SECHES</v>
          </cell>
        </row>
        <row r="562">
          <cell r="B562" t="str">
            <v>CHAMPIGNONS SHIITAKE SECHES (P</v>
          </cell>
        </row>
        <row r="563">
          <cell r="B563" t="str">
            <v>CHAOURCE</v>
          </cell>
        </row>
        <row r="564">
          <cell r="B564" t="str">
            <v>CHAPALA PULUSER</v>
          </cell>
        </row>
        <row r="565">
          <cell r="B565" t="str">
            <v>CHAPELURE BRUNE 1K</v>
          </cell>
        </row>
        <row r="566">
          <cell r="B566" t="str">
            <v>CHAPON ENTIER</v>
          </cell>
        </row>
        <row r="567">
          <cell r="B567" t="str">
            <v>CHAPON ENTIER PIECE 3 KG -S-</v>
          </cell>
        </row>
        <row r="568">
          <cell r="B568" t="str">
            <v>CHARBON DE BOIS</v>
          </cell>
        </row>
        <row r="569">
          <cell r="B569" t="str">
            <v>CHARLOTTE (BONNET) BOITE DE 10</v>
          </cell>
        </row>
        <row r="570">
          <cell r="B570" t="str">
            <v>CHARLOTTE AUX POMMES</v>
          </cell>
        </row>
        <row r="571">
          <cell r="B571" t="str">
            <v>CHARLOTTE FRUITS DE LA PASSIO</v>
          </cell>
        </row>
        <row r="572">
          <cell r="B572" t="str">
            <v>CHATAIGNE CONSERVE B.4/4</v>
          </cell>
        </row>
        <row r="573">
          <cell r="B573" t="str">
            <v>CHATAIGNES EPLUCHEES</v>
          </cell>
        </row>
        <row r="574">
          <cell r="B574" t="str">
            <v>CHATAIGNES MARRONS -S-</v>
          </cell>
        </row>
        <row r="575">
          <cell r="B575" t="str">
            <v>CHATAIGNES PAYS</v>
          </cell>
        </row>
        <row r="576">
          <cell r="B576" t="str">
            <v>CHATEAU LA MONGE COTES DE BO</v>
          </cell>
        </row>
        <row r="577">
          <cell r="B577" t="str">
            <v>CHATEAUBRIAND - RIZ CATALAN</v>
          </cell>
        </row>
        <row r="578">
          <cell r="B578" t="str">
            <v>CHATEAUBRIAND 300G</v>
          </cell>
        </row>
        <row r="579">
          <cell r="B579" t="str">
            <v>CHATEAUBRIAND 300G -S-</v>
          </cell>
        </row>
        <row r="580">
          <cell r="B580" t="str">
            <v>CHATROU</v>
          </cell>
        </row>
        <row r="581">
          <cell r="B581" t="str">
            <v>CHATROU 1KG -S-</v>
          </cell>
        </row>
        <row r="582">
          <cell r="B582" t="str">
            <v>CHATROU DECOUPE -S-</v>
          </cell>
        </row>
        <row r="583">
          <cell r="B583" t="str">
            <v>CHAUD SOLEIL BLANC</v>
          </cell>
        </row>
        <row r="584">
          <cell r="B584" t="str">
            <v>CHAUDEAU</v>
          </cell>
        </row>
        <row r="585">
          <cell r="B585" t="str">
            <v>CHERRY BRANDY</v>
          </cell>
        </row>
        <row r="586">
          <cell r="B586" t="str">
            <v>CHERRY RIVOLI</v>
          </cell>
        </row>
        <row r="587">
          <cell r="B587" t="str">
            <v>CHEVRE (FROMAGE FRAIS)</v>
          </cell>
        </row>
        <row r="588">
          <cell r="B588" t="str">
            <v>CHEVRE BUCHETTE 180GR</v>
          </cell>
        </row>
        <row r="589">
          <cell r="B589" t="str">
            <v>CHEVRE CHABICHOU</v>
          </cell>
        </row>
        <row r="590">
          <cell r="B590" t="str">
            <v>CHEVRE POULIGNY ST PIERRE</v>
          </cell>
        </row>
        <row r="591">
          <cell r="B591" t="str">
            <v>CHEVRE ST MAURE</v>
          </cell>
        </row>
        <row r="592">
          <cell r="B592" t="str">
            <v>CHEVRE ST MAURE CENDRE</v>
          </cell>
        </row>
        <row r="593">
          <cell r="B593" t="str">
            <v>CHEVRE VALENCAY</v>
          </cell>
        </row>
        <row r="594">
          <cell r="B594" t="str">
            <v>CHEVREUIL CUISSOT</v>
          </cell>
        </row>
        <row r="595">
          <cell r="B595" t="str">
            <v>CHEVREUIL CUISSOT -S-</v>
          </cell>
        </row>
        <row r="596">
          <cell r="B596" t="str">
            <v>CHEVROTIN</v>
          </cell>
        </row>
        <row r="597">
          <cell r="B597" t="str">
            <v>CHIANTI 37.5 CL</v>
          </cell>
        </row>
        <row r="598">
          <cell r="B598" t="str">
            <v>CHIANTI GIULIO DE MEDICI 75CL</v>
          </cell>
        </row>
        <row r="599">
          <cell r="B599" t="str">
            <v>CHICOREE</v>
          </cell>
        </row>
        <row r="600">
          <cell r="B600" t="str">
            <v>CHILI (PIMENT SECHE PULVERISE)</v>
          </cell>
        </row>
        <row r="601">
          <cell r="B601" t="str">
            <v>CHILI BLANC SANTA HELENA</v>
          </cell>
        </row>
        <row r="602">
          <cell r="B602" t="str">
            <v>CHILI EL EMPERADOR CABERNET C</v>
          </cell>
        </row>
        <row r="603">
          <cell r="B603" t="str">
            <v>CHINCHARD ENTIER SACHET 1 KG -</v>
          </cell>
        </row>
        <row r="604">
          <cell r="B604" t="str">
            <v>CHINON LES GRAVIERES COULY D 5</v>
          </cell>
        </row>
        <row r="605">
          <cell r="B605" t="str">
            <v>CHINON VERDIER 75CL</v>
          </cell>
        </row>
        <row r="606">
          <cell r="B606" t="str">
            <v>CHIPIRON A LA CATALANE</v>
          </cell>
        </row>
        <row r="607">
          <cell r="B607" t="str">
            <v>CHIPIRONS</v>
          </cell>
        </row>
        <row r="608">
          <cell r="B608" t="str">
            <v>CHIPOLATAS</v>
          </cell>
        </row>
        <row r="609">
          <cell r="B609" t="str">
            <v>CHIPOLATAS AUX HERBES</v>
          </cell>
        </row>
        <row r="610">
          <cell r="B610" t="str">
            <v>CHIPOLATAS AUX HERBES -S-</v>
          </cell>
        </row>
        <row r="611">
          <cell r="B611" t="str">
            <v>CHIPOLATAS -S-</v>
          </cell>
        </row>
        <row r="612">
          <cell r="B612" t="str">
            <v>CHIPS 300GR</v>
          </cell>
        </row>
        <row r="613">
          <cell r="B613" t="str">
            <v>CHIQUETAILLE DE MORUE</v>
          </cell>
        </row>
        <row r="614">
          <cell r="B614" t="str">
            <v>CHOCAPIC (CEREALES)</v>
          </cell>
        </row>
        <row r="615">
          <cell r="B615" t="str">
            <v>CHOCOLAT AU LAIT</v>
          </cell>
        </row>
        <row r="616">
          <cell r="B616" t="str">
            <v>CHOCOLAT BATON (300 PIECES) 1,6K</v>
          </cell>
        </row>
        <row r="617">
          <cell r="B617" t="str">
            <v>CHOCOLAT BATON (500 PIECES) 1,6K</v>
          </cell>
        </row>
        <row r="618">
          <cell r="B618" t="str">
            <v>CHOCOLAT BLANC</v>
          </cell>
        </row>
        <row r="619">
          <cell r="B619" t="str">
            <v>CHOCOLAT COUVERTURE AU LAIT 2</v>
          </cell>
        </row>
        <row r="620">
          <cell r="B620" t="str">
            <v>CHOCOLAT COUVERTURE BLANC 2,</v>
          </cell>
        </row>
        <row r="621">
          <cell r="B621" t="str">
            <v>CHOCOLAT COUVERTURE CARAIBE</v>
          </cell>
        </row>
        <row r="622">
          <cell r="B622" t="str">
            <v>CHOCOLAT COUVERTURE EXELL 2.5</v>
          </cell>
        </row>
        <row r="623">
          <cell r="B623" t="str">
            <v>CHOCOLAT COUVERTURE FONDANT</v>
          </cell>
        </row>
        <row r="624">
          <cell r="B624" t="str">
            <v>CHOCOLAT COUVERTURE FONDANT</v>
          </cell>
        </row>
        <row r="625">
          <cell r="B625" t="str">
            <v>CHOCOLAT GANACHE PISTOL</v>
          </cell>
        </row>
        <row r="626">
          <cell r="B626" t="str">
            <v>CHOCOLAT INSTANTANE DOSETTE</v>
          </cell>
        </row>
        <row r="627">
          <cell r="B627" t="str">
            <v>CHOCOLAT NESQUICK INSTANT. 450</v>
          </cell>
        </row>
        <row r="628">
          <cell r="B628" t="str">
            <v>CHOCOLAT NOIR BITTER</v>
          </cell>
        </row>
        <row r="629">
          <cell r="B629" t="str">
            <v>CHOCOLAT NOIR KHOLER TABLETT</v>
          </cell>
        </row>
        <row r="630">
          <cell r="B630" t="str">
            <v>CHOCOLAT VERMICELLE 65G</v>
          </cell>
        </row>
        <row r="631">
          <cell r="B631" t="str">
            <v>CHORBA BLANCHE SEMOULE DE M</v>
          </cell>
        </row>
        <row r="632">
          <cell r="B632" t="str">
            <v>CHORIZO</v>
          </cell>
        </row>
        <row r="633">
          <cell r="B633" t="str">
            <v>CHORIZO ENTIER 250G -S-</v>
          </cell>
        </row>
        <row r="634">
          <cell r="B634" t="str">
            <v>CHOU BLANC</v>
          </cell>
        </row>
        <row r="635">
          <cell r="B635" t="str">
            <v>CHOU CHINOIS</v>
          </cell>
        </row>
        <row r="636">
          <cell r="B636" t="str">
            <v>CHOU FLEUR</v>
          </cell>
        </row>
        <row r="637">
          <cell r="B637" t="str">
            <v>CHOU ROUGE</v>
          </cell>
        </row>
        <row r="638">
          <cell r="B638" t="str">
            <v>CHOU ROUGE RAPE 4G</v>
          </cell>
        </row>
        <row r="639">
          <cell r="B639" t="str">
            <v>CHOU ROUGE RAPE B.5/1</v>
          </cell>
        </row>
        <row r="640">
          <cell r="B640" t="str">
            <v>CHOU VERT</v>
          </cell>
        </row>
        <row r="641">
          <cell r="B641" t="str">
            <v>CHOUCROUTE B4/4</v>
          </cell>
        </row>
        <row r="642">
          <cell r="B642" t="str">
            <v>CHOUCROUTE B5/1</v>
          </cell>
        </row>
        <row r="643">
          <cell r="B643" t="str">
            <v>CHOUCROUTE MI-CUITE NATURE</v>
          </cell>
        </row>
        <row r="644">
          <cell r="B644" t="str">
            <v>CHOUX A LA MOUSSE DE FOIE</v>
          </cell>
        </row>
        <row r="645">
          <cell r="B645" t="str">
            <v>CHOUX DE BRUXELLES</v>
          </cell>
        </row>
        <row r="646">
          <cell r="B646" t="str">
            <v>CHOUX DE BRUXELLES -S-</v>
          </cell>
        </row>
        <row r="647">
          <cell r="B647" t="str">
            <v>CHOUX FLEURS 1 KG -S-</v>
          </cell>
        </row>
        <row r="648">
          <cell r="B648" t="str">
            <v>CHOUX FLEURS DE SHANGAI/PAPI</v>
          </cell>
        </row>
        <row r="649">
          <cell r="B649" t="str">
            <v>CHOUX PAG (A GARNIR) X 120</v>
          </cell>
        </row>
        <row r="650">
          <cell r="B650" t="str">
            <v>CHOUX ROQUEFORT</v>
          </cell>
        </row>
        <row r="651">
          <cell r="B651" t="str">
            <v>CHRISTOPHINE</v>
          </cell>
        </row>
        <row r="652">
          <cell r="B652" t="str">
            <v>CHRISTOPHINE FARCIE (BASE)</v>
          </cell>
        </row>
        <row r="653">
          <cell r="B653" t="str">
            <v>CHRISTOPHINE FARCIE AU CRABE</v>
          </cell>
        </row>
        <row r="654">
          <cell r="B654" t="str">
            <v>CHURROS</v>
          </cell>
        </row>
        <row r="655">
          <cell r="B655" t="str">
            <v>CIBOULETTE (BOTTE)</v>
          </cell>
        </row>
        <row r="656">
          <cell r="B656" t="str">
            <v>CIBOULETTE DESHYDRATEE</v>
          </cell>
        </row>
        <row r="657">
          <cell r="B657" t="str">
            <v>CIBOULETTE -S- (FLAC.)</v>
          </cell>
        </row>
        <row r="658">
          <cell r="B658" t="str">
            <v>CIDRE BRUT</v>
          </cell>
        </row>
        <row r="659">
          <cell r="B659" t="str">
            <v>CIDRE DOUX</v>
          </cell>
        </row>
        <row r="660">
          <cell r="B660" t="str">
            <v>CIERGE MAGIQUE (FEU DE BENGAL</v>
          </cell>
        </row>
        <row r="661">
          <cell r="B661" t="str">
            <v>CIGALE DE MER (VIDE, ECAILLE)</v>
          </cell>
        </row>
        <row r="662">
          <cell r="B662" t="str">
            <v>CIGALE DE MER -S-</v>
          </cell>
        </row>
        <row r="663">
          <cell r="B663" t="str">
            <v>CIGARETTES</v>
          </cell>
        </row>
        <row r="664">
          <cell r="B664" t="str">
            <v>CIGARETTES RUSSES</v>
          </cell>
        </row>
        <row r="665">
          <cell r="B665" t="str">
            <v>CINZANO BLANC</v>
          </cell>
        </row>
        <row r="666">
          <cell r="B666" t="str">
            <v>CINZANO ROUGE</v>
          </cell>
        </row>
        <row r="667">
          <cell r="B667" t="str">
            <v>CIRAGE</v>
          </cell>
        </row>
        <row r="668">
          <cell r="B668" t="str">
            <v>CITRON CONFIT</v>
          </cell>
        </row>
        <row r="669">
          <cell r="B669" t="str">
            <v>CITRON JAUNE (KG)</v>
          </cell>
        </row>
        <row r="670">
          <cell r="B670" t="str">
            <v>CITRON VERT (PIECE)</v>
          </cell>
        </row>
        <row r="671">
          <cell r="B671" t="str">
            <v>CITRONELLE DESHYDRATEE 100GR</v>
          </cell>
        </row>
        <row r="672">
          <cell r="B672" t="str">
            <v>CITRONNELLE</v>
          </cell>
        </row>
        <row r="673">
          <cell r="B673" t="str">
            <v>CITROUILLE</v>
          </cell>
        </row>
        <row r="674">
          <cell r="B674" t="str">
            <v>CIVES (BOTTE)</v>
          </cell>
        </row>
        <row r="675">
          <cell r="B675" t="str">
            <v>CIVES (KG)</v>
          </cell>
        </row>
        <row r="676">
          <cell r="B676" t="str">
            <v>CIVES SACHET 1 KG -S-</v>
          </cell>
        </row>
        <row r="677">
          <cell r="B677" t="str">
            <v>CLAFOUTIS AUX CERISES</v>
          </cell>
        </row>
        <row r="678">
          <cell r="B678" t="str">
            <v>CLAMS</v>
          </cell>
        </row>
        <row r="679">
          <cell r="B679" t="str">
            <v>CLAMS (PIECE)</v>
          </cell>
        </row>
        <row r="680">
          <cell r="B680" t="str">
            <v>CLARIFICATION POUR MARMITE</v>
          </cell>
        </row>
        <row r="681">
          <cell r="B681" t="str">
            <v>CLEMENTINE CONFIT 2KG</v>
          </cell>
        </row>
        <row r="682">
          <cell r="B682" t="str">
            <v>CLEMENTINES</v>
          </cell>
        </row>
        <row r="683">
          <cell r="B683" t="str">
            <v>COCA COLA 24X25CL (BTLLE)</v>
          </cell>
        </row>
        <row r="684">
          <cell r="B684" t="str">
            <v>COCA COLA 2L</v>
          </cell>
        </row>
        <row r="685">
          <cell r="B685" t="str">
            <v>COCA COLA CANNETTE 24X33CL</v>
          </cell>
        </row>
        <row r="686">
          <cell r="B686" t="str">
            <v>COCA COLA IL</v>
          </cell>
        </row>
        <row r="687">
          <cell r="B687" t="str">
            <v>COCA COLA LIGHT 2L</v>
          </cell>
        </row>
        <row r="688">
          <cell r="B688" t="str">
            <v>COCKTAIL DE FRUITS</v>
          </cell>
        </row>
        <row r="689">
          <cell r="B689" t="str">
            <v>COCKTAIL DE FRUITS DE MER 1KG -</v>
          </cell>
        </row>
        <row r="690">
          <cell r="B690" t="str">
            <v>COCKTAIL DE FRUITS FRAIS</v>
          </cell>
        </row>
        <row r="691">
          <cell r="B691" t="str">
            <v>COCKTAIL DE JUS DE FRUITS 5L</v>
          </cell>
        </row>
        <row r="692">
          <cell r="B692" t="str">
            <v>COCKTAIL DE JUS DE FRUITS IL</v>
          </cell>
        </row>
        <row r="693">
          <cell r="B693" t="str">
            <v>COCKTAIL DE PORC 1,5KG</v>
          </cell>
        </row>
        <row r="694">
          <cell r="B694" t="str">
            <v>COCO SEC</v>
          </cell>
        </row>
        <row r="695">
          <cell r="B695" t="str">
            <v>CODORNIU</v>
          </cell>
        </row>
        <row r="696">
          <cell r="B696" t="str">
            <v>COEUR D'AGNEAU</v>
          </cell>
        </row>
        <row r="697">
          <cell r="B697" t="str">
            <v>COEUR D'AGNEAU -S-</v>
          </cell>
        </row>
        <row r="698">
          <cell r="B698" t="str">
            <v>COEUR DE BOEUF</v>
          </cell>
        </row>
        <row r="699">
          <cell r="B699" t="str">
            <v>COEUR DE BOEUF -S-</v>
          </cell>
        </row>
        <row r="700">
          <cell r="B700" t="str">
            <v>COEUR DE PORC</v>
          </cell>
        </row>
        <row r="701">
          <cell r="B701" t="str">
            <v>COEUR DE PORC -S-</v>
          </cell>
        </row>
        <row r="702">
          <cell r="B702" t="str">
            <v>COEUR DE VEAU</v>
          </cell>
        </row>
        <row r="703">
          <cell r="B703" t="str">
            <v>COEUR DE VEAU -S-</v>
          </cell>
        </row>
        <row r="704">
          <cell r="B704" t="str">
            <v>COFFRE D'AGNEAU</v>
          </cell>
        </row>
        <row r="705">
          <cell r="B705" t="str">
            <v>COFFRE D'AGNEAU -S-</v>
          </cell>
        </row>
        <row r="706">
          <cell r="B706" t="str">
            <v>COGNAC FAUCONNIER 70CL (CUISIN</v>
          </cell>
        </row>
        <row r="707">
          <cell r="B707" t="str">
            <v>COGNAC HENNESSY 40° 70CL</v>
          </cell>
        </row>
        <row r="708">
          <cell r="B708" t="str">
            <v>COGNAC NAPOLEON</v>
          </cell>
        </row>
        <row r="709">
          <cell r="B709" t="str">
            <v>COGNAC V.S. OTARD 40° 70CL</v>
          </cell>
        </row>
        <row r="710">
          <cell r="B710" t="str">
            <v>COINGS</v>
          </cell>
        </row>
        <row r="711">
          <cell r="B711" t="str">
            <v>COINTREAU 40° 70CL</v>
          </cell>
        </row>
        <row r="712">
          <cell r="B712" t="str">
            <v>COLLIER D'AGNEAU</v>
          </cell>
        </row>
        <row r="713">
          <cell r="B713" t="str">
            <v>COLLIER D'AGNEAU-S-</v>
          </cell>
        </row>
        <row r="714">
          <cell r="B714" t="str">
            <v>COLLIER DE BOEUF</v>
          </cell>
        </row>
        <row r="715">
          <cell r="B715" t="str">
            <v>COLLIER DE BOEUF -S-</v>
          </cell>
        </row>
        <row r="716">
          <cell r="B716" t="str">
            <v>COLLIER DE PORC</v>
          </cell>
        </row>
        <row r="717">
          <cell r="B717" t="str">
            <v>COLLIER DE VEAU FRAIS</v>
          </cell>
        </row>
        <row r="718">
          <cell r="B718" t="str">
            <v>COLLIER DE VEAU -S-</v>
          </cell>
        </row>
        <row r="719">
          <cell r="B719" t="str">
            <v>COLOMBO (VIANDE)</v>
          </cell>
        </row>
        <row r="720">
          <cell r="B720" t="str">
            <v>COLOMBO DE POISSON</v>
          </cell>
        </row>
        <row r="721">
          <cell r="B721" t="str">
            <v>COLOMBO DE POISSON (THOULOU</v>
          </cell>
        </row>
        <row r="722">
          <cell r="B722" t="str">
            <v>COLOMBO DE PORC</v>
          </cell>
        </row>
        <row r="723">
          <cell r="B723" t="str">
            <v>COLOMBO DE POULET RIZ AUX LE</v>
          </cell>
        </row>
        <row r="724">
          <cell r="B724" t="str">
            <v>COLORANT BLEU TURQUOISE 125M</v>
          </cell>
        </row>
        <row r="725">
          <cell r="B725" t="str">
            <v>COLORANT JAUNE D'OEUF 100ML</v>
          </cell>
        </row>
        <row r="726">
          <cell r="B726" t="str">
            <v>COLORANT NOIR 125ML</v>
          </cell>
        </row>
        <row r="727">
          <cell r="B727" t="str">
            <v>COLORANT ORANGE 125ML</v>
          </cell>
        </row>
        <row r="728">
          <cell r="B728" t="str">
            <v>COLORANT POUDRE BLEU 60GR</v>
          </cell>
        </row>
        <row r="729">
          <cell r="B729" t="str">
            <v>COLORANT POUDRE JAUNE 60GR</v>
          </cell>
        </row>
        <row r="730">
          <cell r="B730" t="str">
            <v>COLORANT POUDRE JAUNE/ORANG</v>
          </cell>
        </row>
        <row r="731">
          <cell r="B731" t="str">
            <v>COLORANT POUDRE ROUGE 60GR</v>
          </cell>
        </row>
        <row r="732">
          <cell r="B732" t="str">
            <v>COLORANT POUDRE VERT 60GR</v>
          </cell>
        </row>
        <row r="733">
          <cell r="B733" t="str">
            <v>COLORANT ROUGE BORDEAUX 15M</v>
          </cell>
        </row>
        <row r="734">
          <cell r="B734" t="str">
            <v>COLORANT VERT MENTHE 125ML</v>
          </cell>
        </row>
        <row r="735">
          <cell r="B735" t="str">
            <v>COLORANT VIOLET 125ML</v>
          </cell>
        </row>
        <row r="736">
          <cell r="B736" t="str">
            <v>COMPOTE D'ANANAS B.4/4</v>
          </cell>
        </row>
        <row r="737">
          <cell r="B737" t="str">
            <v>COMPOTE DE POMME 5/1</v>
          </cell>
        </row>
        <row r="738">
          <cell r="B738" t="str">
            <v>COMPOTE DE POMME/PECHE INDIVI</v>
          </cell>
        </row>
        <row r="739">
          <cell r="B739" t="str">
            <v>COMPOTE DE POMMES</v>
          </cell>
        </row>
        <row r="740">
          <cell r="B740" t="str">
            <v>COMPOTE DE POMMES</v>
          </cell>
        </row>
        <row r="741">
          <cell r="B741" t="str">
            <v>COMPOTE DE POMMES 4/4</v>
          </cell>
        </row>
        <row r="742">
          <cell r="B742" t="str">
            <v>COMPOTE DE PRUNEAUX</v>
          </cell>
        </row>
        <row r="743">
          <cell r="B743" t="str">
            <v>COMTE</v>
          </cell>
        </row>
        <row r="744">
          <cell r="B744" t="str">
            <v>CONCENTRE DE TOMATES (3X70G)</v>
          </cell>
        </row>
        <row r="745">
          <cell r="B745" t="str">
            <v>CONCOMBRE</v>
          </cell>
        </row>
        <row r="746">
          <cell r="B746" t="str">
            <v>CONDIMENT AMORA</v>
          </cell>
        </row>
        <row r="747">
          <cell r="B747" t="str">
            <v>CONFITURE D'ABRICOT (POT 375 G)</v>
          </cell>
        </row>
        <row r="748">
          <cell r="B748" t="str">
            <v>CONFITURE D'ANANAS (POT 325G)</v>
          </cell>
        </row>
        <row r="749">
          <cell r="B749" t="str">
            <v>CONFITURE DE BANANE (POT 325G)</v>
          </cell>
        </row>
        <row r="750">
          <cell r="B750" t="str">
            <v>CONFITURE DE CERISES (POT 250 G)</v>
          </cell>
        </row>
        <row r="751">
          <cell r="B751" t="str">
            <v>CONFITURE DE COCO (POT 325G)</v>
          </cell>
        </row>
        <row r="752">
          <cell r="B752" t="str">
            <v>CONFITURE DE FRAISES (POT 370G)</v>
          </cell>
        </row>
        <row r="753">
          <cell r="B753" t="str">
            <v>CONFITURE DE FRAMBOISES (POT 37</v>
          </cell>
        </row>
        <row r="754">
          <cell r="B754" t="str">
            <v>CONFITURE DE FRUITS 120 X 30GR</v>
          </cell>
        </row>
        <row r="755">
          <cell r="B755" t="str">
            <v>CONFITURE DE GOYAVE (POT 325G)</v>
          </cell>
        </row>
        <row r="756">
          <cell r="B756" t="str">
            <v>CONFITURE DE GROSEILLE (POT 250</v>
          </cell>
        </row>
        <row r="757">
          <cell r="B757" t="str">
            <v>CONFITURE DE MANGUE (POT 325G)</v>
          </cell>
        </row>
        <row r="758">
          <cell r="B758" t="str">
            <v>CONFITURE DE MARACUDJA (POT 32</v>
          </cell>
        </row>
        <row r="759">
          <cell r="B759" t="str">
            <v>CONFITURE DE MIRABELLES (POT 2</v>
          </cell>
        </row>
        <row r="760">
          <cell r="B760" t="str">
            <v>CONFITURE POT INDIVIDUEL</v>
          </cell>
        </row>
        <row r="761">
          <cell r="B761" t="str">
            <v>CONSOMME DE BOEUF (MARMITE)</v>
          </cell>
        </row>
        <row r="762">
          <cell r="B762" t="str">
            <v>CONTRE FILET (PIECE DE 180 G)</v>
          </cell>
        </row>
        <row r="763">
          <cell r="B763" t="str">
            <v>CONTRE FILET/FAUX FILET (KG)</v>
          </cell>
        </row>
        <row r="764">
          <cell r="B764" t="str">
            <v>CONTRE FILET/FAUX FILET SURG</v>
          </cell>
        </row>
        <row r="765">
          <cell r="B765" t="str">
            <v>COOKIES NATURE</v>
          </cell>
        </row>
        <row r="766">
          <cell r="B766" t="str">
            <v>COPEAUX CHOCOLAT BLANC CIGAR</v>
          </cell>
        </row>
        <row r="767">
          <cell r="B767" t="str">
            <v>COPEAUX CHOCOLAT BLANC EBENI</v>
          </cell>
        </row>
        <row r="768">
          <cell r="B768" t="str">
            <v>COPEAUX CHOCOLAT NOIR CIGARE</v>
          </cell>
        </row>
        <row r="769">
          <cell r="B769" t="str">
            <v>COPEAUX CHOCOLAT NOIR EBENIS</v>
          </cell>
        </row>
        <row r="770">
          <cell r="B770" t="str">
            <v>COQ DECOUPE 1KG -S-</v>
          </cell>
        </row>
        <row r="771">
          <cell r="B771" t="str">
            <v>COQ ENTIER</v>
          </cell>
        </row>
        <row r="772">
          <cell r="B772" t="str">
            <v>COQ ENTIER -S-</v>
          </cell>
        </row>
        <row r="773">
          <cell r="B773" t="str">
            <v>COQ PIECE 3KG</v>
          </cell>
        </row>
        <row r="774">
          <cell r="B774" t="str">
            <v>COQ PIECE 3KG -S-</v>
          </cell>
        </row>
        <row r="775">
          <cell r="B775" t="str">
            <v>COQUELET</v>
          </cell>
        </row>
        <row r="776">
          <cell r="B776" t="str">
            <v>COQUELET 500G -S-</v>
          </cell>
        </row>
        <row r="777">
          <cell r="B777" t="str">
            <v>COQUELET 600G</v>
          </cell>
        </row>
        <row r="778">
          <cell r="B778" t="str">
            <v>COQUELET -S-</v>
          </cell>
        </row>
        <row r="779">
          <cell r="B779" t="str">
            <v>COQUES</v>
          </cell>
        </row>
        <row r="780">
          <cell r="B780" t="str">
            <v>COQUILLETTES</v>
          </cell>
        </row>
        <row r="781">
          <cell r="B781" t="str">
            <v>CORBIERES CHT DE ERLES ROSE 75</v>
          </cell>
        </row>
        <row r="782">
          <cell r="B782" t="str">
            <v>CORIANDRE (FEUILLE)</v>
          </cell>
        </row>
        <row r="783">
          <cell r="B783" t="str">
            <v>CORIANDRE FRAIS</v>
          </cell>
        </row>
        <row r="784">
          <cell r="B784" t="str">
            <v>CORIANDRE GRAINS</v>
          </cell>
        </row>
        <row r="785">
          <cell r="B785" t="str">
            <v>CORIANDRE MOULUE</v>
          </cell>
        </row>
        <row r="786">
          <cell r="B786" t="str">
            <v>CORIANDRE -S-</v>
          </cell>
        </row>
        <row r="787">
          <cell r="B787" t="str">
            <v>CORN FLAKES</v>
          </cell>
        </row>
        <row r="788">
          <cell r="B788" t="str">
            <v>CORNICHONS</v>
          </cell>
        </row>
        <row r="789">
          <cell r="B789" t="str">
            <v>COROSSOL</v>
          </cell>
        </row>
        <row r="790">
          <cell r="B790" t="str">
            <v>CORSICA</v>
          </cell>
        </row>
        <row r="791">
          <cell r="B791" t="str">
            <v>COTE D'AGNEAU GRILLEE GIROMO</v>
          </cell>
        </row>
        <row r="792">
          <cell r="B792" t="str">
            <v>COTE D'AGNEAU -S-</v>
          </cell>
        </row>
        <row r="793">
          <cell r="B793" t="str">
            <v>COTE DE BOEUF PIECE DE 1 KG</v>
          </cell>
        </row>
        <row r="794">
          <cell r="B794" t="str">
            <v>COTE DE BOEUF ROTI BEARNAISE</v>
          </cell>
        </row>
        <row r="795">
          <cell r="B795" t="str">
            <v>COTE DE BOEUF SURG (PIECE DE 1 K</v>
          </cell>
        </row>
        <row r="796">
          <cell r="B796" t="str">
            <v>COTE DE PORC ECHINE (PIECE DE 20</v>
          </cell>
        </row>
        <row r="797">
          <cell r="B797" t="str">
            <v>COTE DE PORC ECHINE SURG (PIEC</v>
          </cell>
        </row>
        <row r="798">
          <cell r="B798" t="str">
            <v>COTE DE PORC FILET (PIECE 250G)</v>
          </cell>
        </row>
        <row r="799">
          <cell r="B799" t="str">
            <v>COTE DE PORC FILET SURG (PIECE 2</v>
          </cell>
        </row>
        <row r="800">
          <cell r="B800" t="str">
            <v>COTE DE PORC PREMIERE (PIECE D</v>
          </cell>
        </row>
        <row r="801">
          <cell r="B801" t="str">
            <v>COTE DE PORC PREMIERE SURG (PI</v>
          </cell>
        </row>
        <row r="802">
          <cell r="B802" t="str">
            <v>COTE DE VEAU PREMIERE (PIECE D</v>
          </cell>
        </row>
        <row r="803">
          <cell r="B803" t="str">
            <v>COTE DE VEAU PREMIERE SURG (PI</v>
          </cell>
        </row>
        <row r="804">
          <cell r="B804" t="str">
            <v>COTE DE VEAU SECONDE (PIECE DE</v>
          </cell>
        </row>
        <row r="805">
          <cell r="B805" t="str">
            <v>COTE DE VEAU SECONDE SURG (PIE</v>
          </cell>
        </row>
        <row r="806">
          <cell r="B806" t="str">
            <v>COTEAUX DU LAYON</v>
          </cell>
        </row>
        <row r="807">
          <cell r="B807" t="str">
            <v>COTELETTE AGNEAU 1ERE SURG (PI</v>
          </cell>
        </row>
        <row r="808">
          <cell r="B808" t="str">
            <v>COTELETTE AGNEAU PREMIERE (PI</v>
          </cell>
        </row>
        <row r="809">
          <cell r="B809" t="str">
            <v>COTES DE BERGERAC</v>
          </cell>
        </row>
        <row r="810">
          <cell r="B810" t="str">
            <v>COTES DE BOURG</v>
          </cell>
        </row>
        <row r="811">
          <cell r="B811" t="str">
            <v>COTES DE PROVENCE</v>
          </cell>
        </row>
        <row r="812">
          <cell r="B812" t="str">
            <v>COTES DE PROVENCE ROUGE</v>
          </cell>
        </row>
        <row r="813">
          <cell r="B813" t="str">
            <v>COTES DE TOUL</v>
          </cell>
        </row>
        <row r="814">
          <cell r="B814" t="str">
            <v>COTES DU FRONTONNAIS</v>
          </cell>
        </row>
        <row r="815">
          <cell r="B815" t="str">
            <v>COTES DU JURA</v>
          </cell>
        </row>
        <row r="816">
          <cell r="B816" t="str">
            <v>COTES DU RHONE CHT ST ROCH 75C</v>
          </cell>
        </row>
        <row r="817">
          <cell r="B817" t="str">
            <v>COTES DU RHONE VILLAGE</v>
          </cell>
        </row>
        <row r="818">
          <cell r="B818" t="str">
            <v>COU DE CANARD FARCIS -S-</v>
          </cell>
        </row>
        <row r="819">
          <cell r="B819" t="str">
            <v>COUENNE DE PORC</v>
          </cell>
        </row>
        <row r="820">
          <cell r="B820" t="str">
            <v>COULEUR DU SUD BLANC CHARDON</v>
          </cell>
        </row>
        <row r="821">
          <cell r="B821" t="str">
            <v>COULEUR DU SUD BLANC SAUVIGNO</v>
          </cell>
        </row>
        <row r="822">
          <cell r="B822" t="str">
            <v>COULEUR DU SUD ROSE GRENACHE</v>
          </cell>
        </row>
        <row r="823">
          <cell r="B823" t="str">
            <v>COULEUR DU SUD ROUGE MERLOT 7</v>
          </cell>
        </row>
        <row r="824">
          <cell r="B824" t="str">
            <v>COULIS CARAMEL</v>
          </cell>
        </row>
        <row r="825">
          <cell r="B825" t="str">
            <v>COULIS D'ABRICOT</v>
          </cell>
        </row>
        <row r="826">
          <cell r="B826" t="str">
            <v>COULIS DE FRAISES</v>
          </cell>
        </row>
        <row r="827">
          <cell r="B827" t="str">
            <v>COULIS DE FRAMBOISES</v>
          </cell>
        </row>
        <row r="828">
          <cell r="B828" t="str">
            <v>COULIS DE FRUITS ROUGES</v>
          </cell>
        </row>
        <row r="829">
          <cell r="B829" t="str">
            <v>COULIS DE FRUITS ROUGES</v>
          </cell>
        </row>
        <row r="830">
          <cell r="B830" t="str">
            <v>COULIS DE MANGUES</v>
          </cell>
        </row>
        <row r="831">
          <cell r="B831" t="str">
            <v>COULIS DE MARACUDJAS</v>
          </cell>
        </row>
        <row r="832">
          <cell r="B832" t="str">
            <v>COULIS DE TOMATE (200 G)</v>
          </cell>
        </row>
        <row r="833">
          <cell r="B833" t="str">
            <v>COULIS DE TOMATES CRUES</v>
          </cell>
        </row>
        <row r="834">
          <cell r="B834" t="str">
            <v>COULIS DE TOMATES FRAICHES</v>
          </cell>
        </row>
        <row r="835">
          <cell r="B835" t="str">
            <v>COULOMMIERS</v>
          </cell>
        </row>
        <row r="836">
          <cell r="B836" t="str">
            <v>COUPE ANDALOUSE</v>
          </cell>
        </row>
        <row r="837">
          <cell r="B837" t="str">
            <v>COUPE DE FRUITS ROUGES</v>
          </cell>
        </row>
        <row r="838">
          <cell r="B838" t="str">
            <v>COUPELLE PLASTIQUE SLR 150 / 420</v>
          </cell>
        </row>
        <row r="839">
          <cell r="B839" t="str">
            <v>COUPELLE PLASTIQUE SLR 250 / 360</v>
          </cell>
        </row>
        <row r="840">
          <cell r="B840" t="str">
            <v>COURGE</v>
          </cell>
        </row>
        <row r="841">
          <cell r="B841" t="str">
            <v>COURGETTE</v>
          </cell>
        </row>
        <row r="842">
          <cell r="B842" t="str">
            <v>COURGETTES RONDELLES 1 KG -S-</v>
          </cell>
        </row>
        <row r="843">
          <cell r="B843" t="str">
            <v>COURGETTES RONDELLES 2.5 KG -S-</v>
          </cell>
        </row>
        <row r="844">
          <cell r="B844" t="str">
            <v>COURONNE D'AGNEAU CONG.</v>
          </cell>
        </row>
        <row r="845">
          <cell r="B845" t="str">
            <v>COURONNE DES ROIS CHARLEMAG</v>
          </cell>
        </row>
        <row r="846">
          <cell r="B846" t="str">
            <v>COURONNE DES ROIS PIERRE PRECI</v>
          </cell>
        </row>
        <row r="847">
          <cell r="B847" t="str">
            <v>COURONNE OR SOUVERAINE/100</v>
          </cell>
        </row>
        <row r="848">
          <cell r="B848" t="str">
            <v>COURT BOUILLON DE POISSON AN</v>
          </cell>
        </row>
        <row r="849">
          <cell r="B849" t="str">
            <v>COURT MOUILLEMENT BIERE</v>
          </cell>
        </row>
        <row r="850">
          <cell r="B850" t="str">
            <v>COURT MOUILLEMENT CIDRE</v>
          </cell>
        </row>
        <row r="851">
          <cell r="B851" t="str">
            <v>COURT MOUILLEMENT VIN BLANC</v>
          </cell>
        </row>
        <row r="852">
          <cell r="B852" t="str">
            <v>COURT MOUILLEMENT VIN BLANC</v>
          </cell>
        </row>
        <row r="853">
          <cell r="B853" t="str">
            <v>COURT MOUILLEMENT VIN ROUGE</v>
          </cell>
        </row>
        <row r="854">
          <cell r="B854" t="str">
            <v>COUSCOUS ROYAL</v>
          </cell>
        </row>
        <row r="855">
          <cell r="B855" t="str">
            <v>COUSSE COUCHE</v>
          </cell>
        </row>
        <row r="856">
          <cell r="B856" t="str">
            <v>COUTEAUX PLASTIQUE (100)</v>
          </cell>
        </row>
        <row r="857">
          <cell r="B857" t="str">
            <v>COUVERCLE CARTON BQT 1CPTX100</v>
          </cell>
        </row>
        <row r="858">
          <cell r="B858" t="str">
            <v>COUVERCLE CARTON BQT 2CPT X10</v>
          </cell>
        </row>
        <row r="859">
          <cell r="B859" t="str">
            <v>COUVERCLE PR ASSIETTE ASF 249 H</v>
          </cell>
        </row>
        <row r="860">
          <cell r="B860" t="str">
            <v>COUVERCLE PR BQT BLCHE 2CPT /4</v>
          </cell>
        </row>
        <row r="861">
          <cell r="B861" t="str">
            <v>COUVRE LIT 220X250 NAKI</v>
          </cell>
        </row>
        <row r="862">
          <cell r="B862" t="str">
            <v>COUVRE LIT 23OX270 ALIZE</v>
          </cell>
        </row>
        <row r="863">
          <cell r="B863" t="str">
            <v>CRABE FARCI</v>
          </cell>
        </row>
        <row r="864">
          <cell r="B864" t="str">
            <v>CRABES APPERTISES</v>
          </cell>
        </row>
        <row r="865">
          <cell r="B865" t="str">
            <v>CRABES BABETTE</v>
          </cell>
        </row>
        <row r="866">
          <cell r="B866" t="str">
            <v>CRABES DE TERRE</v>
          </cell>
        </row>
        <row r="867">
          <cell r="B867" t="str">
            <v>CRABES DE TERRE -S-</v>
          </cell>
        </row>
        <row r="868">
          <cell r="B868" t="str">
            <v>CRABES POUR SOUPE (CIRIQUE) -S-</v>
          </cell>
        </row>
        <row r="869">
          <cell r="B869" t="str">
            <v>CRABES POUR SOUPE (CRABES CIRI</v>
          </cell>
        </row>
        <row r="870">
          <cell r="B870" t="str">
            <v>CRABES TOURTEAU -S-</v>
          </cell>
        </row>
        <row r="871">
          <cell r="B871" t="str">
            <v>CRAQUANT DE OUASSOUS ET SAL</v>
          </cell>
        </row>
        <row r="872">
          <cell r="B872" t="str">
            <v>CREMANT D'ALSACE</v>
          </cell>
        </row>
        <row r="873">
          <cell r="B873" t="str">
            <v>CREMANT D'ALSACE CAVE DE TURC</v>
          </cell>
        </row>
        <row r="874">
          <cell r="B874" t="str">
            <v>CREMANT DE BOURGOGNE PERLE D</v>
          </cell>
        </row>
        <row r="875">
          <cell r="B875" t="str">
            <v>CREME "AERIO"</v>
          </cell>
        </row>
        <row r="876">
          <cell r="B876" t="str">
            <v>CREME A LA VANILLE</v>
          </cell>
        </row>
        <row r="877">
          <cell r="B877" t="str">
            <v>CREME ANGLAISE</v>
          </cell>
        </row>
        <row r="878">
          <cell r="B878" t="str">
            <v>CREME ANGLAISE IL</v>
          </cell>
        </row>
        <row r="879">
          <cell r="B879" t="str">
            <v>CREME AU BEURRE</v>
          </cell>
        </row>
        <row r="880">
          <cell r="B880" t="str">
            <v>CREME AU CAFE</v>
          </cell>
        </row>
        <row r="881">
          <cell r="B881" t="str">
            <v>CREME AU CARAMEL</v>
          </cell>
        </row>
        <row r="882">
          <cell r="B882" t="str">
            <v>CREME AU CHOCOLAT</v>
          </cell>
        </row>
        <row r="883">
          <cell r="B883" t="str">
            <v>CREME BASE FONDS DE VEAU</v>
          </cell>
        </row>
        <row r="884">
          <cell r="B884" t="str">
            <v>CREME BASE FONDS DE VOLAILLE</v>
          </cell>
        </row>
        <row r="885">
          <cell r="B885" t="str">
            <v>CREME BRULEE AU COCO</v>
          </cell>
        </row>
        <row r="886">
          <cell r="B886" t="str">
            <v>CREME CACAO BLANC</v>
          </cell>
        </row>
        <row r="887">
          <cell r="B887" t="str">
            <v>CREME CACAO BRUN</v>
          </cell>
        </row>
        <row r="888">
          <cell r="B888" t="str">
            <v>CREME CHANTILLY</v>
          </cell>
        </row>
        <row r="889">
          <cell r="B889" t="str">
            <v>CREME CHANTILLY 250GR</v>
          </cell>
        </row>
        <row r="890">
          <cell r="B890" t="str">
            <v>CREME CITRON</v>
          </cell>
        </row>
        <row r="891">
          <cell r="B891" t="str">
            <v>CREME D'AMANDE</v>
          </cell>
        </row>
        <row r="892">
          <cell r="B892" t="str">
            <v>CREME D'ANANAS MANGUE FRAIC</v>
          </cell>
        </row>
        <row r="893">
          <cell r="B893" t="str">
            <v>CREME DE BANANE IL</v>
          </cell>
        </row>
        <row r="894">
          <cell r="B894" t="str">
            <v>CREME DE CASSIS 16° SAXO IL</v>
          </cell>
        </row>
        <row r="895">
          <cell r="B895" t="str">
            <v>CREME DE MARRON B.1/2</v>
          </cell>
        </row>
        <row r="896">
          <cell r="B896" t="str">
            <v>CREME D'ORANGE</v>
          </cell>
        </row>
        <row r="897">
          <cell r="B897" t="str">
            <v>CREME EPAISSE 1ER PRIX (POT 20CL</v>
          </cell>
        </row>
        <row r="898">
          <cell r="B898" t="str">
            <v>CREME EPAISSE 1ER PRIX (POT 50CL</v>
          </cell>
        </row>
        <row r="899">
          <cell r="B899" t="str">
            <v>CREME FLEURETTE</v>
          </cell>
        </row>
        <row r="900">
          <cell r="B900" t="str">
            <v>CREME GANACHE</v>
          </cell>
        </row>
        <row r="901">
          <cell r="B901" t="str">
            <v>CREME LIQUIDE UHT IL</v>
          </cell>
        </row>
        <row r="902">
          <cell r="B902" t="str">
            <v>CREME PATISSIERE</v>
          </cell>
        </row>
        <row r="903">
          <cell r="B903" t="str">
            <v>CREME PATISSIERE 50CL</v>
          </cell>
        </row>
        <row r="904">
          <cell r="B904" t="str">
            <v>CREME PECHE AMANDE</v>
          </cell>
        </row>
        <row r="905">
          <cell r="B905" t="str">
            <v>CREME RECURANTE</v>
          </cell>
        </row>
        <row r="906">
          <cell r="B906" t="str">
            <v>CREME SAPOTE IL</v>
          </cell>
        </row>
        <row r="907">
          <cell r="B907" t="str">
            <v>CREME VANILLE</v>
          </cell>
        </row>
        <row r="908">
          <cell r="B908" t="str">
            <v>CREPE CREOLE</v>
          </cell>
        </row>
        <row r="909">
          <cell r="B909" t="str">
            <v>CREPE FOURREE A LA CREME PAT</v>
          </cell>
        </row>
        <row r="910">
          <cell r="B910" t="str">
            <v>CREPES SUZETTE</v>
          </cell>
        </row>
        <row r="911">
          <cell r="B911" t="str">
            <v>CREPINE DE PORC</v>
          </cell>
        </row>
        <row r="912">
          <cell r="B912" t="str">
            <v>CRESSON</v>
          </cell>
        </row>
        <row r="913">
          <cell r="B913" t="str">
            <v>CREVETTES APPERTISEES</v>
          </cell>
        </row>
        <row r="914">
          <cell r="B914" t="str">
            <v>CREVETTES BOUQUET SURG</v>
          </cell>
        </row>
        <row r="915">
          <cell r="B915" t="str">
            <v>CREVETTES DE GUYANE</v>
          </cell>
        </row>
        <row r="916">
          <cell r="B916" t="str">
            <v>CREVETTES DE GUYANE 60/80 SURG</v>
          </cell>
        </row>
        <row r="917">
          <cell r="B917" t="str">
            <v>CREVETTES DECORTIQUEES 500GR</v>
          </cell>
        </row>
        <row r="918">
          <cell r="B918" t="str">
            <v>CREVETTES DECORTIQUEES EN SAU</v>
          </cell>
        </row>
        <row r="919">
          <cell r="B919" t="str">
            <v>CREVETTES ENTIERES 10/15 SURG</v>
          </cell>
        </row>
        <row r="920">
          <cell r="B920" t="str">
            <v>CREVETTES ENTIERES ROSES 20/30 S</v>
          </cell>
        </row>
        <row r="921">
          <cell r="B921" t="str">
            <v>CREVETTES GAMBAS 16/20 -S-</v>
          </cell>
        </row>
        <row r="922">
          <cell r="B922" t="str">
            <v>CREVETTES GAMBAS 6/8</v>
          </cell>
        </row>
        <row r="923">
          <cell r="B923" t="str">
            <v>CREVETTES GRISES</v>
          </cell>
        </row>
        <row r="924">
          <cell r="B924" t="str">
            <v>CREVETTES GRISES SURG</v>
          </cell>
        </row>
        <row r="925">
          <cell r="B925" t="str">
            <v>CREVETTES ROSES</v>
          </cell>
        </row>
        <row r="926">
          <cell r="B926" t="str">
            <v>CREVETTES SAUCE COCKTAIL</v>
          </cell>
        </row>
        <row r="927">
          <cell r="B927" t="str">
            <v>CROISSANT AU BEURRE</v>
          </cell>
        </row>
        <row r="928">
          <cell r="B928" t="str">
            <v>CROISSANT NATURE</v>
          </cell>
        </row>
        <row r="929">
          <cell r="B929" t="str">
            <v>CROISSANT PAC</v>
          </cell>
        </row>
        <row r="930">
          <cell r="B930" t="str">
            <v>CROSNE</v>
          </cell>
        </row>
        <row r="931">
          <cell r="B931" t="str">
            <v>CROSSE DE BOEUF</v>
          </cell>
        </row>
        <row r="932">
          <cell r="B932" t="str">
            <v>CROSSE DE BOEUF -S-</v>
          </cell>
        </row>
        <row r="933">
          <cell r="B933" t="str">
            <v>CROSSE DE VEAU</v>
          </cell>
        </row>
        <row r="934">
          <cell r="B934" t="str">
            <v>CROSSE DE VEAU -S-</v>
          </cell>
        </row>
        <row r="935">
          <cell r="B935" t="str">
            <v>CROTTIN DE CHAVIGNOL</v>
          </cell>
        </row>
        <row r="936">
          <cell r="B936" t="str">
            <v>CROUSTADES D'ASPERGES PROVE</v>
          </cell>
        </row>
        <row r="937">
          <cell r="B937" t="str">
            <v>CROUSTILLANT DE MUNSTER AU M</v>
          </cell>
        </row>
        <row r="938">
          <cell r="B938" t="str">
            <v>CROUTON NATURE 500G</v>
          </cell>
        </row>
        <row r="939">
          <cell r="B939" t="str">
            <v>CROUTONS</v>
          </cell>
        </row>
        <row r="940">
          <cell r="B940" t="str">
            <v>CROZES HERMITAGE</v>
          </cell>
        </row>
        <row r="941">
          <cell r="B941" t="str">
            <v>CUILLERE A CAFE PLASTIQUE (100)</v>
          </cell>
        </row>
        <row r="942">
          <cell r="B942" t="str">
            <v>CUILLERE ASIA CHAMP. (138)/200</v>
          </cell>
        </row>
        <row r="943">
          <cell r="B943" t="str">
            <v>CUILLERE ASIA CRISTAL (138)/200</v>
          </cell>
        </row>
        <row r="944">
          <cell r="B944" t="str">
            <v>CUISSE DE CABRI</v>
          </cell>
        </row>
        <row r="945">
          <cell r="B945" t="str">
            <v>CUISSE DE CANARD (PIECE 300 G)</v>
          </cell>
        </row>
        <row r="946">
          <cell r="B946" t="str">
            <v>CUISSE DE CANARD CONFIT (PIECE 3</v>
          </cell>
        </row>
        <row r="947">
          <cell r="B947" t="str">
            <v>CUISSE DE CANARD SURG (PIECE 300</v>
          </cell>
        </row>
        <row r="948">
          <cell r="B948" t="str">
            <v>CUISSE DE DINDE</v>
          </cell>
        </row>
        <row r="949">
          <cell r="B949" t="str">
            <v>CUISSE DE DINDONNEAU -S-</v>
          </cell>
        </row>
        <row r="950">
          <cell r="B950" t="str">
            <v>CUISSE DE LAPIN</v>
          </cell>
        </row>
        <row r="951">
          <cell r="B951" t="str">
            <v>CUISSE DE LAPIN PIECE</v>
          </cell>
        </row>
        <row r="952">
          <cell r="B952" t="str">
            <v>CUISSE DE LAPIN PIECE -S-</v>
          </cell>
        </row>
        <row r="953">
          <cell r="B953" t="str">
            <v>CUISSE DE LAPIN -S-</v>
          </cell>
        </row>
        <row r="954">
          <cell r="B954" t="str">
            <v>CUISSE DE POULET (PIECE 250 G)</v>
          </cell>
        </row>
        <row r="955">
          <cell r="B955" t="str">
            <v>CUISSE DE POULET (PIECE 250 G) 2,5</v>
          </cell>
        </row>
        <row r="956">
          <cell r="B956" t="str">
            <v>CUISSEAU DE PORC</v>
          </cell>
        </row>
        <row r="957">
          <cell r="B957" t="str">
            <v>CUISSEAU DE PORC SURG</v>
          </cell>
        </row>
        <row r="958">
          <cell r="B958" t="str">
            <v>CUISSEAU DE VEAU</v>
          </cell>
        </row>
        <row r="959">
          <cell r="B959" t="str">
            <v>CUISSEAU DE VEAU -S-</v>
          </cell>
        </row>
        <row r="960">
          <cell r="B960" t="str">
            <v>CUISSES DE GRENOUILLES</v>
          </cell>
        </row>
        <row r="961">
          <cell r="B961" t="str">
            <v>CUISSES DE GRENOUILLES S/OS -S-</v>
          </cell>
        </row>
        <row r="962">
          <cell r="B962" t="str">
            <v>CULOTTE AGNEAU</v>
          </cell>
        </row>
        <row r="963">
          <cell r="B963" t="str">
            <v>CULOTTE D'AGNEAU -S-</v>
          </cell>
        </row>
        <row r="964">
          <cell r="B964" t="str">
            <v>CULOTTE DE VEAU -S-</v>
          </cell>
        </row>
        <row r="965">
          <cell r="B965" t="str">
            <v>CULOTTE VEAU</v>
          </cell>
        </row>
        <row r="966">
          <cell r="B966" t="str">
            <v>CUMIN GRAINES</v>
          </cell>
        </row>
        <row r="967">
          <cell r="B967" t="str">
            <v>CUMIN MOULU</v>
          </cell>
        </row>
        <row r="968">
          <cell r="B968" t="str">
            <v>CUMIN MOULU MIGNONNETTE</v>
          </cell>
        </row>
        <row r="969">
          <cell r="B969" t="str">
            <v>CURACAO BLEU 20° IL</v>
          </cell>
        </row>
        <row r="970">
          <cell r="B970" t="str">
            <v>CURACAO ORANGE</v>
          </cell>
        </row>
        <row r="971">
          <cell r="B971" t="str">
            <v>CURCUMA</v>
          </cell>
        </row>
        <row r="972">
          <cell r="B972" t="str">
            <v>CURCUMA EN POUDRE</v>
          </cell>
        </row>
        <row r="973">
          <cell r="B973" t="str">
            <v>CURRY</v>
          </cell>
        </row>
        <row r="974">
          <cell r="B974" t="str">
            <v>CURRY DE CREVETTES</v>
          </cell>
        </row>
        <row r="975">
          <cell r="B975" t="str">
            <v>CUVEE DU PATRON (VIN RGE)</v>
          </cell>
        </row>
        <row r="976">
          <cell r="B976" t="str">
            <v>CYTHERE</v>
          </cell>
        </row>
        <row r="977">
          <cell r="B977" t="str">
            <v>DACQUOISE</v>
          </cell>
        </row>
        <row r="978">
          <cell r="B978" t="str">
            <v>DARNE DE COLIN BEURRE A LA VO</v>
          </cell>
        </row>
        <row r="979">
          <cell r="B979" t="str">
            <v>DARNE DE COLIN SURG (PIECE DE 20</v>
          </cell>
        </row>
        <row r="980">
          <cell r="B980" t="str">
            <v>DARNE DE DORADE (PIECE DE 250 G)</v>
          </cell>
        </row>
        <row r="981">
          <cell r="B981" t="str">
            <v>DARNE DE DORADE GRILLEE SAUC</v>
          </cell>
        </row>
        <row r="982">
          <cell r="B982" t="str">
            <v>DARNE DE DORADE SURG 2,5KG (PIE</v>
          </cell>
        </row>
        <row r="983">
          <cell r="B983" t="str">
            <v>DARNE DE REQUIN SURG (PIECE DE</v>
          </cell>
        </row>
        <row r="984">
          <cell r="B984" t="str">
            <v>DARNE DE SAUMON (PIECE 250 G)</v>
          </cell>
        </row>
        <row r="985">
          <cell r="B985" t="str">
            <v>DARNE DE SAUMON 1KG -S- (PIECE 2</v>
          </cell>
        </row>
        <row r="986">
          <cell r="B986" t="str">
            <v>DARNE DE THAZARD (PIECE DE 200</v>
          </cell>
        </row>
        <row r="987">
          <cell r="B987" t="str">
            <v>DARNE DE THAZARD SURG (PIECE D</v>
          </cell>
        </row>
        <row r="988">
          <cell r="B988" t="str">
            <v>DARNE DE VIVANNEAU (PIECE DE 25</v>
          </cell>
        </row>
        <row r="989">
          <cell r="B989" t="str">
            <v>DARNE DE VIVANNEAU SURG (PIECE</v>
          </cell>
        </row>
        <row r="990">
          <cell r="B990" t="str">
            <v>DATTES SECHEES</v>
          </cell>
        </row>
        <row r="991">
          <cell r="B991" t="str">
            <v>DAURADE FUME PRE-TRANCHE -S-</v>
          </cell>
        </row>
        <row r="992">
          <cell r="B992" t="str">
            <v>DDM ANIOS TTES SURFACES 5L</v>
          </cell>
        </row>
        <row r="993">
          <cell r="B993" t="str">
            <v>DECOR HACHES ET SCIES BTE 100</v>
          </cell>
        </row>
        <row r="994">
          <cell r="B994" t="str">
            <v>DECOR HOUX ET CHAMPIGNONS AS</v>
          </cell>
        </row>
        <row r="995">
          <cell r="B995" t="str">
            <v>DECOR PERE NOEL (BUCHE)</v>
          </cell>
        </row>
        <row r="996">
          <cell r="B996" t="str">
            <v>DECOR POISSON</v>
          </cell>
        </row>
        <row r="997">
          <cell r="B997" t="str">
            <v>DECOR SAPIN BICOLORE BTE 100</v>
          </cell>
        </row>
        <row r="998">
          <cell r="B998" t="str">
            <v>DEGRAISSANT SURACTIF FOUR 5L</v>
          </cell>
        </row>
        <row r="999">
          <cell r="B999" t="str">
            <v>DEGRAISSANT SURACTIF FOUR VAP</v>
          </cell>
        </row>
        <row r="1000">
          <cell r="B1000" t="str">
            <v>DEHANCHE DE BOEUF</v>
          </cell>
        </row>
        <row r="1001">
          <cell r="B1001" t="str">
            <v>DELICE POMME MIEL</v>
          </cell>
        </row>
        <row r="1002">
          <cell r="B1002" t="str">
            <v>DEPOUSSIERANT SURFACE 300ML</v>
          </cell>
        </row>
        <row r="1003">
          <cell r="B1003" t="str">
            <v>DESODORISANT FLORAL 300ML N°1</v>
          </cell>
        </row>
        <row r="1004">
          <cell r="B1004" t="str">
            <v>DESODORISANT LAVANDE N°1</v>
          </cell>
        </row>
        <row r="1005">
          <cell r="B1005" t="str">
            <v>DETARTRANT SANITAIRES</v>
          </cell>
        </row>
        <row r="1006">
          <cell r="B1006" t="str">
            <v>DETARTRANT WC GEL 750ML</v>
          </cell>
        </row>
        <row r="1007">
          <cell r="B1007" t="str">
            <v>DGC 27 (DEGRAISSANT SOL) 5L</v>
          </cell>
        </row>
        <row r="1008">
          <cell r="B1008" t="str">
            <v>DINDE ENTIERE</v>
          </cell>
        </row>
        <row r="1009">
          <cell r="B1009" t="str">
            <v>DINDE ENTIERE 4 KG</v>
          </cell>
        </row>
        <row r="1010">
          <cell r="B1010" t="str">
            <v>DINDE ENTIERE 4 KG -S-</v>
          </cell>
        </row>
        <row r="1011">
          <cell r="B1011" t="str">
            <v>DINDE ENTIERE -S-</v>
          </cell>
        </row>
        <row r="1012">
          <cell r="B1012" t="str">
            <v>DISARONNO</v>
          </cell>
        </row>
        <row r="1013">
          <cell r="B1013" t="str">
            <v>DISQUE A ENTREMETS OR D16 X100</v>
          </cell>
        </row>
        <row r="1014">
          <cell r="B1014" t="str">
            <v>DISQUE A ENTREMETS OR D18 X100</v>
          </cell>
        </row>
        <row r="1015">
          <cell r="B1015" t="str">
            <v>DISQUE A ENTREMETS OR D22 X100</v>
          </cell>
        </row>
        <row r="1016">
          <cell r="B1016" t="str">
            <v>DISQUE A ENTREMETS OR D24 X100</v>
          </cell>
        </row>
        <row r="1017">
          <cell r="B1017" t="str">
            <v>DISQUE A ENTREMETS OR D26 X100</v>
          </cell>
        </row>
        <row r="1018">
          <cell r="B1018" t="str">
            <v>DISQUE A ENTREMETS OR D30 X100</v>
          </cell>
        </row>
        <row r="1019">
          <cell r="B1019" t="str">
            <v>DIVIN MERLOT ROUGE 75 CL</v>
          </cell>
        </row>
        <row r="1020">
          <cell r="B1020" t="str">
            <v>DOMBRES -S-</v>
          </cell>
        </row>
        <row r="1021">
          <cell r="B1021" t="str">
            <v>DORADE (FRAIS)</v>
          </cell>
        </row>
        <row r="1022">
          <cell r="B1022" t="str">
            <v>DORADE GRILLEE AU PASTIS ET S</v>
          </cell>
        </row>
        <row r="1023">
          <cell r="B1023" t="str">
            <v>DORADE -S-</v>
          </cell>
        </row>
        <row r="1024">
          <cell r="B1024" t="str">
            <v>DOS DE PIGEONNEAU GELEE ROY</v>
          </cell>
        </row>
        <row r="1025">
          <cell r="B1025" t="str">
            <v>DOS DE THAZARD ESSENCE VOLAI</v>
          </cell>
        </row>
        <row r="1026">
          <cell r="B1026" t="str">
            <v>DRAP POLYESTER COTON BLANC 28</v>
          </cell>
        </row>
        <row r="1027">
          <cell r="B1027" t="str">
            <v>DRY GIN GORDON'S 37°5</v>
          </cell>
        </row>
        <row r="1028">
          <cell r="B1028" t="str">
            <v>DRY GIN OLD THAMES 37.5° 70CL</v>
          </cell>
        </row>
        <row r="1029">
          <cell r="B1029" t="str">
            <v>DRY MARTINI</v>
          </cell>
        </row>
        <row r="1030">
          <cell r="B1030" t="str">
            <v>DUBONNET</v>
          </cell>
        </row>
        <row r="1031">
          <cell r="B1031" t="str">
            <v>DUO D'AGNEAU AU CURRY RIZ ET</v>
          </cell>
        </row>
        <row r="1032">
          <cell r="B1032" t="str">
            <v>DUO DE CREPES AUX FRUITS</v>
          </cell>
        </row>
        <row r="1033">
          <cell r="B1033" t="str">
            <v>DUO DE PORC BAVAROIS AUX CHO</v>
          </cell>
        </row>
        <row r="1034">
          <cell r="B1034" t="str">
            <v>DUXELLES</v>
          </cell>
        </row>
        <row r="1035">
          <cell r="B1035" t="str">
            <v>EAU DE COCO</v>
          </cell>
        </row>
        <row r="1036">
          <cell r="B1036" t="str">
            <v>EAU DE FLEUR D'ORANGER 200CL</v>
          </cell>
        </row>
        <row r="1037">
          <cell r="B1037" t="str">
            <v>EAU DE JAVEL IL (X12)</v>
          </cell>
        </row>
        <row r="1038">
          <cell r="B1038" t="str">
            <v>EAU DE ROSES</v>
          </cell>
        </row>
        <row r="1039">
          <cell r="B1039" t="str">
            <v>EAU DE VIE DE POIRE</v>
          </cell>
        </row>
        <row r="1040">
          <cell r="B1040" t="str">
            <v>EAU DE VIE MIRABELLE</v>
          </cell>
        </row>
        <row r="1041">
          <cell r="B1041" t="str">
            <v>EAU DE VIE QUETSCHE</v>
          </cell>
        </row>
        <row r="1042">
          <cell r="B1042" t="str">
            <v>EAU VICHY 1L</v>
          </cell>
        </row>
        <row r="1043">
          <cell r="B1043" t="str">
            <v>ECHALOTE SACHET 1 KG -S-</v>
          </cell>
        </row>
        <row r="1044">
          <cell r="B1044" t="str">
            <v>ECHALOTE SEMOULE 350G</v>
          </cell>
        </row>
        <row r="1045">
          <cell r="B1045" t="str">
            <v>ECHALOTES</v>
          </cell>
        </row>
        <row r="1046">
          <cell r="B1046" t="str">
            <v>ECHINE (PORC)</v>
          </cell>
        </row>
        <row r="1047">
          <cell r="B1047" t="str">
            <v>ECHINE (PORC) -S-</v>
          </cell>
        </row>
        <row r="1048">
          <cell r="B1048" t="str">
            <v>ECLAIR PAG (A GARNIR)</v>
          </cell>
        </row>
        <row r="1049">
          <cell r="B1049" t="str">
            <v>ECORCE D'ORANGE CONFITE 1KG</v>
          </cell>
        </row>
        <row r="1050">
          <cell r="B1050" t="str">
            <v>ECREVISSES</v>
          </cell>
        </row>
        <row r="1051">
          <cell r="B1051" t="str">
            <v>ECREVISSES -S-</v>
          </cell>
        </row>
        <row r="1052">
          <cell r="B1052" t="str">
            <v>ECUSSON (CIDRE BOUCHE)</v>
          </cell>
        </row>
        <row r="1053">
          <cell r="B1053" t="str">
            <v>EDAM</v>
          </cell>
        </row>
        <row r="1054">
          <cell r="B1054" t="str">
            <v>ELEGANCE VERRE 31 CL</v>
          </cell>
        </row>
        <row r="1055">
          <cell r="B1055" t="str">
            <v>ELEGANCE VERRE EAU 24 CL</v>
          </cell>
        </row>
        <row r="1056">
          <cell r="B1056" t="str">
            <v>ELEGANCE VERRE VIN 19 CL</v>
          </cell>
        </row>
        <row r="1057">
          <cell r="B1057" t="str">
            <v>EMINCE DE VOLAILLE A L'ANANAS</v>
          </cell>
        </row>
        <row r="1058">
          <cell r="B1058" t="str">
            <v>EMMENTAL BLOC</v>
          </cell>
        </row>
        <row r="1059">
          <cell r="B1059" t="str">
            <v>EMMENTAL PORTION 220GR</v>
          </cell>
        </row>
        <row r="1060">
          <cell r="B1060" t="str">
            <v>EMMENTAL RAPE SACHET 1KG</v>
          </cell>
        </row>
        <row r="1061">
          <cell r="B1061" t="str">
            <v>ENCORNET LAMELLE 1KG</v>
          </cell>
        </row>
        <row r="1062">
          <cell r="B1062" t="str">
            <v>ENDIVE</v>
          </cell>
        </row>
        <row r="1063">
          <cell r="B1063" t="str">
            <v>ENTRE DEUX MERS CH DE BEAUREG</v>
          </cell>
        </row>
        <row r="1064">
          <cell r="B1064" t="str">
            <v>ENTRE DEUX MERS CHT FONDARZA</v>
          </cell>
        </row>
        <row r="1065">
          <cell r="B1065" t="str">
            <v>ENTRE DEUX MERS CHT FONDARZA</v>
          </cell>
        </row>
        <row r="1066">
          <cell r="B1066" t="str">
            <v>ENTRECOTE</v>
          </cell>
        </row>
        <row r="1067">
          <cell r="B1067" t="str">
            <v>ENTRECOTE DOUBLE (PIECE 360 G)</v>
          </cell>
        </row>
        <row r="1068">
          <cell r="B1068" t="str">
            <v>ENTRECOTE DOUBLE GRILLEE PO</v>
          </cell>
        </row>
        <row r="1069">
          <cell r="B1069" t="str">
            <v>ENTRECOTE SURG</v>
          </cell>
        </row>
        <row r="1070">
          <cell r="B1070" t="str">
            <v>ENTREMET PASSION COULIS FR T</v>
          </cell>
        </row>
        <row r="1071">
          <cell r="B1071" t="str">
            <v>ENTREMETS MARACUDJA</v>
          </cell>
        </row>
        <row r="1072">
          <cell r="B1072" t="str">
            <v>EPAULE CUITE EN TRANCHE</v>
          </cell>
        </row>
        <row r="1073">
          <cell r="B1073" t="str">
            <v>EPAULE D'AGNEAU DESOSSEE</v>
          </cell>
        </row>
        <row r="1074">
          <cell r="B1074" t="str">
            <v>EPAULE D'AGNEAU DESOSSEE -S-</v>
          </cell>
        </row>
        <row r="1075">
          <cell r="B1075" t="str">
            <v>EPAULE D'AGNEAU NON DESOSSEE</v>
          </cell>
        </row>
        <row r="1076">
          <cell r="B1076" t="str">
            <v>EPAULE D'AGNEAU NON DESOSSEE -</v>
          </cell>
        </row>
        <row r="1077">
          <cell r="B1077" t="str">
            <v>EPAULE DE PORC AVEC JARRET</v>
          </cell>
        </row>
        <row r="1078">
          <cell r="B1078" t="str">
            <v>EPAULE DE PORC BANANE PESEE</v>
          </cell>
        </row>
        <row r="1079">
          <cell r="B1079" t="str">
            <v>EPAULE DE PORC CUITE</v>
          </cell>
        </row>
        <row r="1080">
          <cell r="B1080" t="str">
            <v>EPAULE DE PORC DESOSSEE</v>
          </cell>
        </row>
        <row r="1081">
          <cell r="B1081" t="str">
            <v>EPAULE DE PORC DESOSSEE -S-</v>
          </cell>
        </row>
        <row r="1082">
          <cell r="B1082" t="str">
            <v>EPAULE DE PORC NON DESOSSEE</v>
          </cell>
        </row>
        <row r="1083">
          <cell r="B1083" t="str">
            <v>EPAULE DE PORC NON DESOSSEE -S-</v>
          </cell>
        </row>
        <row r="1084">
          <cell r="B1084" t="str">
            <v>EPAULE DE VEAU DESOSSEE</v>
          </cell>
        </row>
        <row r="1085">
          <cell r="B1085" t="str">
            <v>EPAULE DE VEAU DESOSSEE -S-</v>
          </cell>
        </row>
        <row r="1086">
          <cell r="B1086" t="str">
            <v>EPAULE DE VEAU DETAILLEE -S-</v>
          </cell>
        </row>
        <row r="1087">
          <cell r="B1087" t="str">
            <v>EPAULE DE VEAU NON DESOSSEE</v>
          </cell>
        </row>
        <row r="1088">
          <cell r="B1088" t="str">
            <v>EPAULE DE VEAU NON DESOSSEE -S-</v>
          </cell>
        </row>
        <row r="1089">
          <cell r="B1089" t="str">
            <v>EPAULE DE VEAU UE.</v>
          </cell>
        </row>
        <row r="1090">
          <cell r="B1090" t="str">
            <v>EPAULE PIC NIC FUMEE (JAMBON D</v>
          </cell>
        </row>
        <row r="1091">
          <cell r="B1091" t="str">
            <v>EPEAUTRE</v>
          </cell>
        </row>
        <row r="1092">
          <cell r="B1092" t="str">
            <v>EPERLAN -S-</v>
          </cell>
        </row>
        <row r="1093">
          <cell r="B1093" t="str">
            <v>EPINARDS BRANCHES 5/1</v>
          </cell>
        </row>
        <row r="1094">
          <cell r="B1094" t="str">
            <v>EPINARDS EN BRANCHES 2,5KG SUR</v>
          </cell>
        </row>
        <row r="1095">
          <cell r="B1095" t="str">
            <v>EPINARDS FRAIS EN BRANCHES</v>
          </cell>
        </row>
        <row r="1096">
          <cell r="B1096" t="str">
            <v>EPINARDS HACHES 2,5KG SURG</v>
          </cell>
        </row>
        <row r="1097">
          <cell r="B1097" t="str">
            <v>EPINARDS PUREE -S-</v>
          </cell>
        </row>
        <row r="1098">
          <cell r="B1098" t="str">
            <v>EPIS DE MAIS</v>
          </cell>
        </row>
        <row r="1099">
          <cell r="B1099" t="str">
            <v>EPIS DE MAIS (MINI)</v>
          </cell>
        </row>
        <row r="1100">
          <cell r="B1100" t="str">
            <v>EPIS DE MAIS PRECUIT 400G (SOUS V</v>
          </cell>
        </row>
        <row r="1101">
          <cell r="B1101" t="str">
            <v>EPIS DE MAIS -S-</v>
          </cell>
        </row>
        <row r="1102">
          <cell r="B1102" t="str">
            <v>EPOISSES</v>
          </cell>
        </row>
        <row r="1103">
          <cell r="B1103" t="str">
            <v>EPONGE ABRASIF CHLOREX X2</v>
          </cell>
        </row>
        <row r="1104">
          <cell r="B1104" t="str">
            <v>EPONGE D/FACE SCOTCH BRITE RO</v>
          </cell>
        </row>
        <row r="1105">
          <cell r="B1105" t="str">
            <v>EPONGE D/FACE SCOTCH BRITE X2</v>
          </cell>
        </row>
        <row r="1106">
          <cell r="B1106" t="str">
            <v>EQUINOX 500ML SPRAY (SURFACE IN</v>
          </cell>
        </row>
        <row r="1107">
          <cell r="B1107" t="str">
            <v>ESCALOPE DE DINDE</v>
          </cell>
        </row>
        <row r="1108">
          <cell r="B1108" t="str">
            <v>ESCALOPE DE DINDE 120G</v>
          </cell>
        </row>
        <row r="1109">
          <cell r="B1109" t="str">
            <v>ESCALOPE DE DINDE 120G -S-</v>
          </cell>
        </row>
        <row r="1110">
          <cell r="B1110" t="str">
            <v>ESCALOPE DE DINDE 1KG -S-</v>
          </cell>
        </row>
        <row r="1111">
          <cell r="B1111" t="str">
            <v>ESCALOPE DE THON AU GINGEMB</v>
          </cell>
        </row>
        <row r="1112">
          <cell r="B1112" t="str">
            <v>ESCALOPE DE VEAU</v>
          </cell>
        </row>
        <row r="1113">
          <cell r="B1113" t="str">
            <v>ESCALOPE DE VEAU -S-</v>
          </cell>
        </row>
        <row r="1114">
          <cell r="B1114" t="str">
            <v>ESCARGOTS</v>
          </cell>
        </row>
        <row r="1115">
          <cell r="B1115" t="str">
            <v>ESCARGOTS AU NATUREL (BTE DE 1</v>
          </cell>
        </row>
        <row r="1116">
          <cell r="B1116" t="str">
            <v>ESCARGOTS -S-</v>
          </cell>
        </row>
        <row r="1117">
          <cell r="B1117" t="str">
            <v>ESPADON (VIDE, ECAILLE)</v>
          </cell>
        </row>
        <row r="1118">
          <cell r="B1118" t="str">
            <v>ESPADON -5-</v>
          </cell>
        </row>
        <row r="1119">
          <cell r="B1119" t="str">
            <v>ESPADON FUME NON TRANCHE</v>
          </cell>
        </row>
        <row r="1120">
          <cell r="B1120" t="str">
            <v>ESPADON FUME TRANCHE 1KG -S-</v>
          </cell>
        </row>
        <row r="1121">
          <cell r="B1121" t="str">
            <v>ESPADON FUME TRANCHE BQTTE 50</v>
          </cell>
        </row>
        <row r="1122">
          <cell r="B1122" t="str">
            <v>ESSENCE D'ANCHOIS (ANCHOVY SA</v>
          </cell>
        </row>
        <row r="1123">
          <cell r="B1123" t="str">
            <v>ESSUIE MAINS FEUILLE A FEUILLE</v>
          </cell>
        </row>
        <row r="1124">
          <cell r="B1124" t="str">
            <v>ESTOUFFADE D'AGNEAU AUX CHA</v>
          </cell>
        </row>
        <row r="1125">
          <cell r="B1125" t="str">
            <v>ESTOUFFADE DE BOEUF BOURGUI</v>
          </cell>
        </row>
        <row r="1126">
          <cell r="B1126" t="str">
            <v>ESTRAGON (BOTTE)</v>
          </cell>
        </row>
        <row r="1127">
          <cell r="B1127" t="str">
            <v>ESTRAGON FEUILLE DUCROS 70G</v>
          </cell>
        </row>
        <row r="1128">
          <cell r="B1128" t="str">
            <v>ESTRAGON -S-</v>
          </cell>
        </row>
        <row r="1129">
          <cell r="B1129" t="str">
            <v>ESTRAGON -S- (FLAC.)</v>
          </cell>
        </row>
        <row r="1130">
          <cell r="B1130" t="str">
            <v>ESTURGEON</v>
          </cell>
        </row>
        <row r="1131">
          <cell r="B1131" t="str">
            <v>ESTURGEON -S-</v>
          </cell>
        </row>
        <row r="1132">
          <cell r="B1132" t="str">
            <v>ETORKI</v>
          </cell>
        </row>
        <row r="1133">
          <cell r="B1133" t="str">
            <v>ETRILLE -S-</v>
          </cell>
        </row>
        <row r="1134">
          <cell r="B1134" t="str">
            <v>EVENTAIL DE POIRE AU VIN ROUG</v>
          </cell>
        </row>
        <row r="1135">
          <cell r="B1135" t="str">
            <v>EXTRAIT DE CAFE 1L</v>
          </cell>
        </row>
        <row r="1136">
          <cell r="B1136" t="str">
            <v>EXTRAIT DE VANILLE 1L</v>
          </cell>
        </row>
        <row r="1137">
          <cell r="B1137" t="str">
            <v>FABULON</v>
          </cell>
        </row>
        <row r="1138">
          <cell r="B1138" t="str">
            <v>FAGOT DE HARICOT VERT ET POM</v>
          </cell>
        </row>
        <row r="1139">
          <cell r="B1139" t="str">
            <v>FARCE A GRATIN</v>
          </cell>
        </row>
        <row r="1140">
          <cell r="B1140" t="str">
            <v>FARCE A LAMBI -S-</v>
          </cell>
        </row>
        <row r="1141">
          <cell r="B1141" t="str">
            <v>FARCE A PATE</v>
          </cell>
        </row>
        <row r="1142">
          <cell r="B1142" t="str">
            <v>FARCE A QUENELLE</v>
          </cell>
        </row>
        <row r="1143">
          <cell r="B1143" t="str">
            <v>FARCE MENAGERE</v>
          </cell>
        </row>
        <row r="1144">
          <cell r="B1144" t="str">
            <v>FARCE MOUSSELINE</v>
          </cell>
        </row>
        <row r="1145">
          <cell r="B1145" t="str">
            <v>FARINE A TEMPURA (PQT 150 G)</v>
          </cell>
        </row>
        <row r="1146">
          <cell r="B1146" t="str">
            <v>FARINE COMPLETE 1KG</v>
          </cell>
        </row>
        <row r="1147">
          <cell r="B1147" t="str">
            <v>FARINE DE BANANE 500G</v>
          </cell>
        </row>
        <row r="1148">
          <cell r="B1148" t="str">
            <v>FARINE DE CHATAIGNES</v>
          </cell>
        </row>
        <row r="1149">
          <cell r="B1149" t="str">
            <v>FARINE DE FRUIT A PAIN 500GR</v>
          </cell>
        </row>
        <row r="1150">
          <cell r="B1150" t="str">
            <v>FARINE DE GRUAU</v>
          </cell>
        </row>
        <row r="1151">
          <cell r="B1151" t="str">
            <v>FARINE DE MAIS</v>
          </cell>
        </row>
        <row r="1152">
          <cell r="B1152" t="str">
            <v>FARINE DE MANIOC 500GR</v>
          </cell>
        </row>
        <row r="1153">
          <cell r="B1153" t="str">
            <v>FARINE DE PATATE DOUCE 500GR</v>
          </cell>
        </row>
        <row r="1154">
          <cell r="B1154" t="str">
            <v>FARINE DE POIS CHICHES</v>
          </cell>
        </row>
        <row r="1155">
          <cell r="B1155" t="str">
            <v>FARINE DE RIZ</v>
          </cell>
        </row>
        <row r="1156">
          <cell r="B1156" t="str">
            <v>FARINE DE SARRAZIN (BLE NOIR)</v>
          </cell>
        </row>
        <row r="1157">
          <cell r="B1157" t="str">
            <v>FARINE DICTAME</v>
          </cell>
        </row>
        <row r="1158">
          <cell r="B1158" t="str">
            <v>FARINE TYPE 45 1KG (FRANCINE)</v>
          </cell>
        </row>
        <row r="1159">
          <cell r="B1159" t="str">
            <v>FARINE TYPE 55 1KG (BOULANGERE)</v>
          </cell>
        </row>
        <row r="1160">
          <cell r="B1160" t="str">
            <v>FAUGERES CHATEAU DE SAUVANES</v>
          </cell>
        </row>
        <row r="1161">
          <cell r="B1161" t="str">
            <v>FAUX FILET 180G</v>
          </cell>
        </row>
        <row r="1162">
          <cell r="B1162" t="str">
            <v>FECULE DE POMME DE TERRE BTE 2</v>
          </cell>
        </row>
        <row r="1163">
          <cell r="B1163" t="str">
            <v>FENOUIL BRANCHES SECHE</v>
          </cell>
        </row>
        <row r="1164">
          <cell r="B1164" t="str">
            <v>FENOUIL BULBE</v>
          </cell>
        </row>
        <row r="1165">
          <cell r="B1165" t="str">
            <v>FENOUIL GRAINES</v>
          </cell>
        </row>
        <row r="1166">
          <cell r="B1166" t="str">
            <v>FENOUIL POUDRE</v>
          </cell>
        </row>
        <row r="1167">
          <cell r="B1167" t="str">
            <v>FERA</v>
          </cell>
        </row>
        <row r="1168">
          <cell r="B1168" t="str">
            <v>FERA -S-</v>
          </cell>
        </row>
        <row r="1169">
          <cell r="B1169" t="str">
            <v>FERMENT LACTIQUE</v>
          </cell>
        </row>
        <row r="1170">
          <cell r="B1170" t="str">
            <v>FEROCE D'AVOCAT</v>
          </cell>
        </row>
        <row r="1171">
          <cell r="B1171" t="str">
            <v>FETA</v>
          </cell>
        </row>
        <row r="1172">
          <cell r="B1172" t="str">
            <v>FETTUCCINI</v>
          </cell>
        </row>
        <row r="1173">
          <cell r="B1173" t="str">
            <v>FEUIILETAGE ROND</v>
          </cell>
        </row>
        <row r="1174">
          <cell r="B1174" t="str">
            <v>FEUILLE DE BETTE</v>
          </cell>
        </row>
        <row r="1175">
          <cell r="B1175" t="str">
            <v>FEUILLE DE BRICK X10 (170 G)</v>
          </cell>
        </row>
        <row r="1176">
          <cell r="B1176" t="str">
            <v>FEUILLE DE CHENE (KG)</v>
          </cell>
        </row>
        <row r="1177">
          <cell r="B1177" t="str">
            <v>FEUILLE DE CURRY</v>
          </cell>
        </row>
        <row r="1178">
          <cell r="B1178" t="str">
            <v>FEUILLE DE NORI (ALGUES SECHEE</v>
          </cell>
        </row>
        <row r="1179">
          <cell r="B1179" t="str">
            <v>FEUILLE DE SIGUINE</v>
          </cell>
        </row>
        <row r="1180">
          <cell r="B1180" t="str">
            <v>FEUILLES AZYMES</v>
          </cell>
        </row>
        <row r="1181">
          <cell r="B1181" t="str">
            <v>FEUILLES DE BOIS D'INDE</v>
          </cell>
        </row>
        <row r="1182">
          <cell r="B1182" t="str">
            <v>FEUILLES DE MADERE (KALALOU)</v>
          </cell>
        </row>
        <row r="1183">
          <cell r="B1183" t="str">
            <v>FEUILLETAGE BLOC 200G</v>
          </cell>
        </row>
        <row r="1184">
          <cell r="B1184" t="str">
            <v>FEUILLETE FROMAGE (BASE)</v>
          </cell>
        </row>
        <row r="1185">
          <cell r="B1185" t="str">
            <v>FEVES</v>
          </cell>
        </row>
        <row r="1186">
          <cell r="B1186" t="str">
            <v>FEVES DES ROIS FAIENCE NATIVITE</v>
          </cell>
        </row>
        <row r="1187">
          <cell r="B1187" t="str">
            <v>FEVES DES ROIS PLASTIQUE (144)</v>
          </cell>
        </row>
        <row r="1188">
          <cell r="B1188" t="str">
            <v>FEVES DES ROIS SANTONS CERAMIQ</v>
          </cell>
        </row>
        <row r="1189">
          <cell r="B1189" t="str">
            <v>FEVES -S-</v>
          </cell>
        </row>
        <row r="1190">
          <cell r="B1190" t="str">
            <v>FICELLE A BRIDER</v>
          </cell>
        </row>
        <row r="1191">
          <cell r="B1191" t="str">
            <v>FIGUES</v>
          </cell>
        </row>
        <row r="1192">
          <cell r="B1192" t="str">
            <v>FIGUES CONFITS 2KG</v>
          </cell>
        </row>
        <row r="1193">
          <cell r="B1193" t="str">
            <v>FIGUES NOIRES</v>
          </cell>
        </row>
        <row r="1194">
          <cell r="B1194" t="str">
            <v>FIGUES SECHEES 500GR</v>
          </cell>
        </row>
        <row r="1195">
          <cell r="B1195" t="str">
            <v>FILET ANCHOIS B.4/4 PROREST</v>
          </cell>
        </row>
        <row r="1196">
          <cell r="B1196" t="str">
            <v>FILET D'AGNEAU (PIECE DE 1 KG)</v>
          </cell>
        </row>
        <row r="1197">
          <cell r="B1197" t="str">
            <v>FILET D'AGNEAU SURG (PIECE 1 KG)</v>
          </cell>
        </row>
        <row r="1198">
          <cell r="B1198" t="str">
            <v>FILET DE BICHE -S-</v>
          </cell>
        </row>
        <row r="1199">
          <cell r="B1199" t="str">
            <v>FILET DE BOEUF FRAIS</v>
          </cell>
        </row>
        <row r="1200">
          <cell r="B1200" t="str">
            <v>FILET DE BOEUF ROTI POMMES GA</v>
          </cell>
        </row>
        <row r="1201">
          <cell r="B1201" t="str">
            <v>FILET DE BOEUF SURG</v>
          </cell>
        </row>
        <row r="1202">
          <cell r="B1202" t="str">
            <v>FILET DE CABILLAUD</v>
          </cell>
        </row>
        <row r="1203">
          <cell r="B1203" t="str">
            <v>FILET DE CABILLAUD SURG 1KG</v>
          </cell>
        </row>
        <row r="1204">
          <cell r="B1204" t="str">
            <v>FILET DE CERF -S-</v>
          </cell>
        </row>
        <row r="1205">
          <cell r="B1205" t="str">
            <v>FILET DE DINDE</v>
          </cell>
        </row>
        <row r="1206">
          <cell r="B1206" t="str">
            <v>FILET DE DINDE (PIECE DE 600G)</v>
          </cell>
        </row>
        <row r="1207">
          <cell r="B1207" t="str">
            <v>FILET DE DINDE SURG</v>
          </cell>
        </row>
        <row r="1208">
          <cell r="B1208" t="str">
            <v>FILET DE DINDE SURG (PIECE 600G)</v>
          </cell>
        </row>
        <row r="1209">
          <cell r="B1209" t="str">
            <v>FILET DE DORADE 1KG -S-</v>
          </cell>
        </row>
        <row r="1210">
          <cell r="B1210" t="str">
            <v>FILET DE DORADE FRAIS</v>
          </cell>
        </row>
        <row r="1211">
          <cell r="B1211" t="str">
            <v>FILET DE DORADE FUME -S-</v>
          </cell>
        </row>
        <row r="1212">
          <cell r="B1212" t="str">
            <v>FILET DE LIEU</v>
          </cell>
        </row>
        <row r="1213">
          <cell r="B1213" t="str">
            <v>FILET DE LIEU SURG</v>
          </cell>
        </row>
        <row r="1214">
          <cell r="B1214" t="str">
            <v>FILET DE MARLIN FRAIS</v>
          </cell>
        </row>
        <row r="1215">
          <cell r="B1215" t="str">
            <v>FILET DE MARLIN FUME -S-</v>
          </cell>
        </row>
        <row r="1216">
          <cell r="B1216" t="str">
            <v>FILET DE MARLIN SURG</v>
          </cell>
        </row>
        <row r="1217">
          <cell r="B1217" t="str">
            <v>FILET DE MERLAN SURG</v>
          </cell>
        </row>
        <row r="1218">
          <cell r="B1218" t="str">
            <v>FILET DE MEROU SURG</v>
          </cell>
        </row>
        <row r="1219">
          <cell r="B1219" t="str">
            <v>FILET DE MORUE S/VIDE</v>
          </cell>
        </row>
        <row r="1220">
          <cell r="B1220" t="str">
            <v>FILET DE PERCHE</v>
          </cell>
        </row>
        <row r="1221">
          <cell r="B1221" t="str">
            <v>FILET DE POULET (SUPREME)</v>
          </cell>
        </row>
        <row r="1222">
          <cell r="B1222" t="str">
            <v>FILET DE POULET SURG (SUPREME)</v>
          </cell>
        </row>
        <row r="1223">
          <cell r="B1223" t="str">
            <v>FILET DE ROUGET</v>
          </cell>
        </row>
        <row r="1224">
          <cell r="B1224" t="str">
            <v>FILET DE ROUGET SURG</v>
          </cell>
        </row>
        <row r="1225">
          <cell r="B1225" t="str">
            <v>FILET DE SAUMON CRU KETA -S-</v>
          </cell>
        </row>
        <row r="1226">
          <cell r="B1226" t="str">
            <v>FILET DE SAUMON FRAIS</v>
          </cell>
        </row>
        <row r="1227">
          <cell r="B1227" t="str">
            <v>FILET DE SOLE</v>
          </cell>
        </row>
        <row r="1228">
          <cell r="B1228" t="str">
            <v>FILET DE SOLE ROTI A L'EMULSIO</v>
          </cell>
        </row>
        <row r="1229">
          <cell r="B1229" t="str">
            <v>FILET DE SOLE SURG</v>
          </cell>
        </row>
        <row r="1230">
          <cell r="B1230" t="str">
            <v>FILET DE THAZARD</v>
          </cell>
        </row>
        <row r="1231">
          <cell r="B1231" t="str">
            <v>FILET DE THAZARD FUME -S-</v>
          </cell>
        </row>
        <row r="1232">
          <cell r="B1232" t="str">
            <v>FILET DE THAZARD SURG</v>
          </cell>
        </row>
        <row r="1233">
          <cell r="B1233" t="str">
            <v>FILET DE THON FRAIS</v>
          </cell>
        </row>
        <row r="1234">
          <cell r="B1234" t="str">
            <v>FILET DE THON FUME -S-</v>
          </cell>
        </row>
        <row r="1235">
          <cell r="B1235" t="str">
            <v>FILET DE THON SURG (2,5 KG)</v>
          </cell>
        </row>
        <row r="1236">
          <cell r="B1236" t="str">
            <v>FILET DE TRUITE DE MER -S-</v>
          </cell>
        </row>
        <row r="1237">
          <cell r="B1237" t="str">
            <v>FILET DE VIVANNEAU (PAVE) SURG.</v>
          </cell>
        </row>
        <row r="1238">
          <cell r="B1238" t="str">
            <v>FILET DE VIVANNEAU ENTIER -S-</v>
          </cell>
        </row>
        <row r="1239">
          <cell r="B1239" t="str">
            <v>FILET DE VIVANNEAU FRAIS</v>
          </cell>
        </row>
        <row r="1240">
          <cell r="B1240" t="str">
            <v>FILET D'ESPADON FRAIS</v>
          </cell>
        </row>
        <row r="1241">
          <cell r="B1241" t="str">
            <v>FILET D'ESPADON FUME -S-</v>
          </cell>
        </row>
        <row r="1242">
          <cell r="B1242" t="str">
            <v>FILET MIGNON CHAMPIGNON POM</v>
          </cell>
        </row>
        <row r="1243">
          <cell r="B1243" t="str">
            <v>FILET MIGNON DE PORC</v>
          </cell>
        </row>
        <row r="1244">
          <cell r="B1244" t="str">
            <v>FILET MIGNON DE PORC SURG</v>
          </cell>
        </row>
        <row r="1245">
          <cell r="B1245" t="str">
            <v>FILET MIGNON DE VEAU</v>
          </cell>
        </row>
        <row r="1246">
          <cell r="B1246" t="str">
            <v>FILET MIGNON DE VEAU SURG</v>
          </cell>
        </row>
        <row r="1247">
          <cell r="B1247" t="str">
            <v>FILET MIGNON VEAU FARCI CHEVR</v>
          </cell>
        </row>
        <row r="1248">
          <cell r="B1248" t="str">
            <v>FILET SAUMON FUME TRANCHE SUR</v>
          </cell>
        </row>
        <row r="1249">
          <cell r="B1249" t="str">
            <v>FILET VIVAN SCE PASSION GRATIN</v>
          </cell>
        </row>
        <row r="1250">
          <cell r="B1250" t="str">
            <v>FILETS DE SOLE BONNE FEMME</v>
          </cell>
        </row>
        <row r="1251">
          <cell r="B1251" t="str">
            <v>FILM ALIMENTAIRE (50CM)</v>
          </cell>
        </row>
        <row r="1252">
          <cell r="B1252" t="str">
            <v>FILM ALIMENTAIRE 300MXO,30</v>
          </cell>
        </row>
        <row r="1253">
          <cell r="B1253" t="str">
            <v>FILM ALIMENTAIRE 45 X 300M</v>
          </cell>
        </row>
        <row r="1254">
          <cell r="B1254" t="str">
            <v>FILM NON ALIMENTAIRE (50CM)</v>
          </cell>
        </row>
        <row r="1255">
          <cell r="B1255" t="str">
            <v>FITOU</v>
          </cell>
        </row>
        <row r="1256">
          <cell r="B1256" t="str">
            <v>FLAGEOLETS</v>
          </cell>
        </row>
        <row r="1257">
          <cell r="B1257" t="str">
            <v>FLAGEOLETS F. 5/1</v>
          </cell>
        </row>
        <row r="1258">
          <cell r="B1258" t="str">
            <v>FLAGEOLETS VERTS B.1/2</v>
          </cell>
        </row>
        <row r="1259">
          <cell r="B1259" t="str">
            <v>FLAGEOLETS VERTS B.1/8</v>
          </cell>
        </row>
        <row r="1260">
          <cell r="B1260" t="str">
            <v>FLAGEOLETS VERTS B.4/4</v>
          </cell>
        </row>
        <row r="1261">
          <cell r="B1261" t="str">
            <v>FLAGEOLETS VERTS FINS -S-</v>
          </cell>
        </row>
        <row r="1262">
          <cell r="B1262" t="str">
            <v>FLAMBER DESSERT</v>
          </cell>
        </row>
        <row r="1263">
          <cell r="B1263" t="str">
            <v>FLAMBER UNE VIANDE</v>
          </cell>
        </row>
        <row r="1264">
          <cell r="B1264" t="str">
            <v>FLAMICHE AUX POIREAUX</v>
          </cell>
        </row>
        <row r="1265">
          <cell r="B1265" t="str">
            <v>FLAN AU CARAMEL (ILE AU CARAM</v>
          </cell>
        </row>
        <row r="1266">
          <cell r="B1266" t="str">
            <v>FLAN CAROTTE BROCOLIS 70G -S-</v>
          </cell>
        </row>
        <row r="1267">
          <cell r="B1267" t="str">
            <v>FLAN DE CAROTTE AU CERFEUIL</v>
          </cell>
        </row>
        <row r="1268">
          <cell r="B1268" t="str">
            <v>FLAN DE CHAMPIGNONS</v>
          </cell>
        </row>
        <row r="1269">
          <cell r="B1269" t="str">
            <v>FLAN DE MOGETE</v>
          </cell>
        </row>
        <row r="1270">
          <cell r="B1270" t="str">
            <v>FLAN EPINARD</v>
          </cell>
        </row>
        <row r="1271">
          <cell r="B1271" t="str">
            <v>FLAN POISSON OUASSOUS RIZ MA</v>
          </cell>
        </row>
        <row r="1272">
          <cell r="B1272" t="str">
            <v>FLAUGNARDE AUX POMMES</v>
          </cell>
        </row>
        <row r="1273">
          <cell r="B1273" t="str">
            <v>FLETAN</v>
          </cell>
        </row>
        <row r="1274">
          <cell r="B1274" t="str">
            <v>FLETAN -S-</v>
          </cell>
        </row>
        <row r="1275">
          <cell r="B1275" t="str">
            <v>FLEUR DE SEL</v>
          </cell>
        </row>
        <row r="1276">
          <cell r="B1276" t="str">
            <v>FLEURS AZYMES</v>
          </cell>
        </row>
        <row r="1277">
          <cell r="B1277" t="str">
            <v>FLEURS DE CAPUCINE</v>
          </cell>
        </row>
        <row r="1278">
          <cell r="B1278" t="str">
            <v>FLEURS DE COURGETTE</v>
          </cell>
        </row>
        <row r="1279">
          <cell r="B1279" t="str">
            <v>FLEURS DE MOUTARDE</v>
          </cell>
        </row>
        <row r="1280">
          <cell r="B1280" t="str">
            <v>FLEURS LA BOURRACHE</v>
          </cell>
        </row>
        <row r="1281">
          <cell r="B1281" t="str">
            <v>FLEURS PENSEES</v>
          </cell>
        </row>
        <row r="1282">
          <cell r="B1282" t="str">
            <v>FLOC DE GASCOGNE</v>
          </cell>
        </row>
        <row r="1283">
          <cell r="B1283" t="str">
            <v>FLOCONS D'AVOINE</v>
          </cell>
        </row>
        <row r="1284">
          <cell r="B1284" t="str">
            <v>FOIE D'AGNEAU</v>
          </cell>
        </row>
        <row r="1285">
          <cell r="B1285" t="str">
            <v>FOIE D'AGNEAU -S-</v>
          </cell>
        </row>
        <row r="1286">
          <cell r="B1286" t="str">
            <v>FOIE DE BOEUF -S-</v>
          </cell>
        </row>
        <row r="1287">
          <cell r="B1287" t="str">
            <v>FOIE DE MORUE 121GR</v>
          </cell>
        </row>
        <row r="1288">
          <cell r="B1288" t="str">
            <v>FOIE DE PORC</v>
          </cell>
        </row>
        <row r="1289">
          <cell r="B1289" t="str">
            <v>FOIE DE PORC -S-</v>
          </cell>
        </row>
        <row r="1290">
          <cell r="B1290" t="str">
            <v>FOIE DE VEAU</v>
          </cell>
        </row>
        <row r="1291">
          <cell r="B1291" t="str">
            <v>FOIE DE VEAU -S-</v>
          </cell>
        </row>
        <row r="1292">
          <cell r="B1292" t="str">
            <v>FOIE DE VOLAILLE CRU</v>
          </cell>
        </row>
        <row r="1293">
          <cell r="B1293" t="str">
            <v>FOIE DE VOLAILLES CRU 450G SURG</v>
          </cell>
        </row>
        <row r="1294">
          <cell r="B1294" t="str">
            <v>FOIE GRAS CANARD CRU (500G/600G)</v>
          </cell>
        </row>
        <row r="1295">
          <cell r="B1295" t="str">
            <v>FOIE GRAS DE CANARD CUIT</v>
          </cell>
        </row>
        <row r="1296">
          <cell r="B1296" t="str">
            <v>FOIE GRAS D'OIE CRU</v>
          </cell>
        </row>
        <row r="1297">
          <cell r="B1297" t="str">
            <v>FOIE GRAS PECHE CARAMEL PAIN</v>
          </cell>
        </row>
        <row r="1298">
          <cell r="B1298" t="str">
            <v>FOND DE BOUCHEE A LA REINE X 36</v>
          </cell>
        </row>
        <row r="1299">
          <cell r="B1299" t="str">
            <v>FOND DE GIBIER 700GR</v>
          </cell>
        </row>
        <row r="1300">
          <cell r="B1300" t="str">
            <v>FOND DE TARTE PAG (A GARNIR)</v>
          </cell>
        </row>
        <row r="1301">
          <cell r="B1301" t="str">
            <v>FOND DE TARTE RONDE PAC (A CUI</v>
          </cell>
        </row>
        <row r="1302">
          <cell r="B1302" t="str">
            <v>FOND DE TARTE SUCRE 300G X 27CM</v>
          </cell>
        </row>
        <row r="1303">
          <cell r="B1303" t="str">
            <v>FOND DE TARTELETTE SALE</v>
          </cell>
        </row>
        <row r="1304">
          <cell r="B1304" t="str">
            <v>FOND DE TARTELETTE SUCREE 10.7</v>
          </cell>
        </row>
        <row r="1305">
          <cell r="B1305" t="str">
            <v>FONDANT 1KG</v>
          </cell>
        </row>
        <row r="1306">
          <cell r="B1306" t="str">
            <v>FONDS BLANC DE VEAU</v>
          </cell>
        </row>
        <row r="1307">
          <cell r="B1307" t="str">
            <v>FONDS BLANC DE VOLAILLE</v>
          </cell>
        </row>
        <row r="1308">
          <cell r="B1308" t="str">
            <v>FONDS BLANC DE VOLAILLE 600GR</v>
          </cell>
        </row>
        <row r="1309">
          <cell r="B1309" t="str">
            <v>FONDS BLANC VEAU LIE 800GR</v>
          </cell>
        </row>
        <row r="1310">
          <cell r="B1310" t="str">
            <v>FONDS BRUN CLAIR 800GR</v>
          </cell>
        </row>
        <row r="1311">
          <cell r="B1311" t="str">
            <v>FONDS BRUN DE GIBIER</v>
          </cell>
        </row>
        <row r="1312">
          <cell r="B1312" t="str">
            <v>FONDS BRUN DE VEAU</v>
          </cell>
        </row>
        <row r="1313">
          <cell r="B1313" t="str">
            <v>FONDS BRUN DE VOLAILLE</v>
          </cell>
        </row>
        <row r="1314">
          <cell r="B1314" t="str">
            <v>FONDS BRUN LIE 1/2 GLACE</v>
          </cell>
        </row>
        <row r="1315">
          <cell r="B1315" t="str">
            <v>FONDS BRUN LIE 600G</v>
          </cell>
        </row>
        <row r="1316">
          <cell r="B1316" t="str">
            <v>FONDS BRUN LIE DE VOLAILLE</v>
          </cell>
        </row>
        <row r="1317">
          <cell r="B1317" t="str">
            <v>FONDS DE VEAU LIE 410GR</v>
          </cell>
        </row>
        <row r="1318">
          <cell r="B1318" t="str">
            <v>FORET NOIRE</v>
          </cell>
        </row>
        <row r="1319">
          <cell r="B1319" t="str">
            <v>FOURCHETTE PLASTIQUE (100)</v>
          </cell>
        </row>
        <row r="1320">
          <cell r="B1320" t="str">
            <v>FOURME D'AMBERT 125GR</v>
          </cell>
        </row>
        <row r="1321">
          <cell r="B1321" t="str">
            <v>FRAISE AU SIROP</v>
          </cell>
        </row>
        <row r="1322">
          <cell r="B1322" t="str">
            <v>FRAISE DE VEAU</v>
          </cell>
        </row>
        <row r="1323">
          <cell r="B1323" t="str">
            <v>FRAISE DE VEAU -S-</v>
          </cell>
        </row>
        <row r="1324">
          <cell r="B1324" t="str">
            <v>FRAISE EN BARQUETTE 250GR</v>
          </cell>
        </row>
        <row r="1325">
          <cell r="B1325" t="str">
            <v>FRAISE ENTIERE 1KG -S-</v>
          </cell>
        </row>
        <row r="1326">
          <cell r="B1326" t="str">
            <v>FRAMBOISE EN BARQUETTE 250GR</v>
          </cell>
        </row>
        <row r="1327">
          <cell r="B1327" t="str">
            <v>FRAMBOISE SURG</v>
          </cell>
        </row>
        <row r="1328">
          <cell r="B1328" t="str">
            <v>FRAMBOISES AU SIROP</v>
          </cell>
        </row>
        <row r="1329">
          <cell r="B1329" t="str">
            <v>FRANCE SPECIAL RASANT R40</v>
          </cell>
        </row>
        <row r="1330">
          <cell r="B1330" t="str">
            <v>FRESSURE DE VEAU -S-</v>
          </cell>
        </row>
        <row r="1331">
          <cell r="B1331" t="str">
            <v>FRESSURE VEAU</v>
          </cell>
        </row>
        <row r="1332">
          <cell r="B1332" t="str">
            <v>FRIAND A LA TAPENADE</v>
          </cell>
        </row>
        <row r="1333">
          <cell r="B1333" t="str">
            <v>FRIAND DE CERDO</v>
          </cell>
        </row>
        <row r="1334">
          <cell r="B1334" t="str">
            <v>FRICADELLE COMPOTEE DE CHOU</v>
          </cell>
        </row>
        <row r="1335">
          <cell r="B1335" t="str">
            <v>FRICASSE D'ENCORNETS AU BALS</v>
          </cell>
        </row>
        <row r="1336">
          <cell r="B1336" t="str">
            <v>FRICASSEE DE LAMBIS</v>
          </cell>
        </row>
        <row r="1337">
          <cell r="B1337" t="str">
            <v>FRICASSEE DE VOLAILLE A L'ANAN</v>
          </cell>
        </row>
        <row r="1338">
          <cell r="B1338" t="str">
            <v>FRICASSEE DE VOLAILLE A L'ANCI</v>
          </cell>
        </row>
        <row r="1339">
          <cell r="B1339" t="str">
            <v>FRICASSEE DE VOLAILLE FOND D'</v>
          </cell>
        </row>
        <row r="1340">
          <cell r="B1340" t="str">
            <v>FRIRE (POISSONS)</v>
          </cell>
        </row>
        <row r="1341">
          <cell r="B1341" t="str">
            <v>FRISEE (KG)</v>
          </cell>
        </row>
        <row r="1342">
          <cell r="B1342" t="str">
            <v>FRISEE (PIECE)</v>
          </cell>
        </row>
        <row r="1343">
          <cell r="B1343" t="str">
            <v>FRITE D'IGNAME</v>
          </cell>
        </row>
        <row r="1344">
          <cell r="B1344" t="str">
            <v>FROMAGE BLANC FRAIS</v>
          </cell>
        </row>
        <row r="1345">
          <cell r="B1345" t="str">
            <v>FROMAGE KIRI</v>
          </cell>
        </row>
        <row r="1346">
          <cell r="B1346" t="str">
            <v>FRUIT A PAIN</v>
          </cell>
        </row>
        <row r="1347">
          <cell r="B1347" t="str">
            <v>FRUITS CONFITS CUBES 1KG</v>
          </cell>
        </row>
        <row r="1348">
          <cell r="B1348" t="str">
            <v>FUMET DE CRUSTACES 750GR</v>
          </cell>
        </row>
        <row r="1349">
          <cell r="B1349" t="str">
            <v>FUMET DE GIBIER 700GR</v>
          </cell>
        </row>
        <row r="1350">
          <cell r="B1350" t="str">
            <v>FUMET DE POISSON 900GR</v>
          </cell>
        </row>
        <row r="1351">
          <cell r="B1351" t="str">
            <v>FUMET DE POISSON VIN BLANC</v>
          </cell>
        </row>
        <row r="1352">
          <cell r="B1352" t="str">
            <v>FUMET DE POISSON VIN ROUGE</v>
          </cell>
        </row>
        <row r="1353">
          <cell r="B1353" t="str">
            <v>GAILLAC BLANC</v>
          </cell>
        </row>
        <row r="1354">
          <cell r="B1354" t="str">
            <v>GALETTE A CUIRE 10 PARTS</v>
          </cell>
        </row>
        <row r="1355">
          <cell r="B1355" t="str">
            <v>GALETTE DE CAROTTES SURGELES</v>
          </cell>
        </row>
        <row r="1356">
          <cell r="B1356" t="str">
            <v>GALETTE DE MANIOC</v>
          </cell>
        </row>
        <row r="1357">
          <cell r="B1357" t="str">
            <v>GALETTE DE NIORT</v>
          </cell>
        </row>
        <row r="1358">
          <cell r="B1358" t="str">
            <v>GALETTE DE RIZ SOUFFLE</v>
          </cell>
        </row>
        <row r="1359">
          <cell r="B1359" t="str">
            <v>GALETTE RIZ 16 CM (PQT 454 G/40 F.)</v>
          </cell>
        </row>
        <row r="1360">
          <cell r="B1360" t="str">
            <v>GALETTES DES ROIS 24CM (CARTON</v>
          </cell>
        </row>
        <row r="1361">
          <cell r="B1361" t="str">
            <v>GALETTES DES ROIS 28CM (CARTON</v>
          </cell>
        </row>
        <row r="1362">
          <cell r="B1362" t="str">
            <v>GALETTES DES ROIS 700GR (CARTO</v>
          </cell>
        </row>
        <row r="1363">
          <cell r="B1363" t="str">
            <v>GAMAY DE TOURAINE</v>
          </cell>
        </row>
        <row r="1364">
          <cell r="B1364" t="str">
            <v>GANT A USAGE UNIQUE LATEX XL 5</v>
          </cell>
        </row>
        <row r="1365">
          <cell r="B1365" t="str">
            <v>GANT A USAGE UNIQUE VINYL XL 50</v>
          </cell>
        </row>
        <row r="1366">
          <cell r="B1366" t="str">
            <v>GANT DE MENAGE LATEX ROSE T8-8</v>
          </cell>
        </row>
        <row r="1367">
          <cell r="B1367" t="str">
            <v>GARAM MASSALA (MELAGE D'EPICE</v>
          </cell>
        </row>
        <row r="1368">
          <cell r="B1368" t="str">
            <v>GARDIANNE DE TAUREAUX</v>
          </cell>
        </row>
        <row r="1369">
          <cell r="B1369" t="str">
            <v>GARNITURE A L'ANCIENNE</v>
          </cell>
        </row>
        <row r="1370">
          <cell r="B1370" t="str">
            <v>GARNITURE AMBASSADEUR</v>
          </cell>
        </row>
        <row r="1371">
          <cell r="B1371" t="str">
            <v>GARNITURE AMERICAINE</v>
          </cell>
        </row>
        <row r="1372">
          <cell r="B1372" t="str">
            <v>GARNITURE BOITELLE</v>
          </cell>
        </row>
        <row r="1373">
          <cell r="B1373" t="str">
            <v>GARNITURE BOLOGNAISE</v>
          </cell>
        </row>
        <row r="1374">
          <cell r="B1374" t="str">
            <v>GARNITURE BONNE FEMME</v>
          </cell>
        </row>
        <row r="1375">
          <cell r="B1375" t="str">
            <v>GARNITURE BOUGEOISE</v>
          </cell>
        </row>
        <row r="1376">
          <cell r="B1376" t="str">
            <v>GARNITURE BOURGUIGNONNE</v>
          </cell>
        </row>
        <row r="1377">
          <cell r="B1377" t="str">
            <v>GARNITURE CANCALAISE</v>
          </cell>
        </row>
        <row r="1378">
          <cell r="B1378" t="str">
            <v>GARNITURE CHATELAINE</v>
          </cell>
        </row>
        <row r="1379">
          <cell r="B1379" t="str">
            <v>GARNITURE CHOISY</v>
          </cell>
        </row>
        <row r="1380">
          <cell r="B1380" t="str">
            <v>GARNITURE DIEPPOISE</v>
          </cell>
        </row>
        <row r="1381">
          <cell r="B1381" t="str">
            <v>GARNITURE DORIA</v>
          </cell>
        </row>
        <row r="1382">
          <cell r="B1382" t="str">
            <v>GARNITURE DUROC</v>
          </cell>
        </row>
        <row r="1383">
          <cell r="B1383" t="str">
            <v>GARNITURE FLORENTINE</v>
          </cell>
        </row>
        <row r="1384">
          <cell r="B1384" t="str">
            <v>GARNITURE GRAND MERE</v>
          </cell>
        </row>
        <row r="1385">
          <cell r="B1385" t="str">
            <v>GARNITURE GRENOBLOISE</v>
          </cell>
        </row>
        <row r="1386">
          <cell r="B1386" t="str">
            <v>GARNITURE MARENGO (ET RAGOU</v>
          </cell>
        </row>
        <row r="1387">
          <cell r="B1387" t="str">
            <v>GARNITURE MASCOTTE</v>
          </cell>
        </row>
        <row r="1388">
          <cell r="B1388" t="str">
            <v>GARNITURE MILANAISE</v>
          </cell>
        </row>
        <row r="1389">
          <cell r="B1389" t="str">
            <v>GARNITURE POLIGNAC</v>
          </cell>
        </row>
        <row r="1390">
          <cell r="B1390" t="str">
            <v>GARNITURE POUR TARTE DE POIS</v>
          </cell>
        </row>
        <row r="1391">
          <cell r="B1391" t="str">
            <v>GARNITURE PRIMEUR 5/1</v>
          </cell>
        </row>
        <row r="1392">
          <cell r="B1392" t="str">
            <v>GARNITURE PRINTANIER(E)</v>
          </cell>
        </row>
        <row r="1393">
          <cell r="B1393" t="str">
            <v>GARNITURE PROVENCALE</v>
          </cell>
        </row>
        <row r="1394">
          <cell r="B1394" t="str">
            <v>GARNITURE PROVENCALE (POUR</v>
          </cell>
        </row>
        <row r="1395">
          <cell r="B1395" t="str">
            <v>GARNITURE VIENNOISE</v>
          </cell>
        </row>
        <row r="1396">
          <cell r="B1396" t="str">
            <v>GASPACHO ANDALOU</v>
          </cell>
        </row>
        <row r="1397">
          <cell r="B1397" t="str">
            <v>GATEAU AUX POMMES</v>
          </cell>
        </row>
        <row r="1398">
          <cell r="B1398" t="str">
            <v>GATEAUX SECS</v>
          </cell>
        </row>
        <row r="1399">
          <cell r="B1399" t="str">
            <v>GEL BAIN DOUCHE COMPLIMENT</v>
          </cell>
        </row>
        <row r="1400">
          <cell r="B1400" t="str">
            <v>GEL DOUCHE VERVEINE 35 ML</v>
          </cell>
        </row>
        <row r="1401">
          <cell r="B1401" t="str">
            <v>GEL FIRESTAR 4KG</v>
          </cell>
        </row>
        <row r="1402">
          <cell r="B1402" t="str">
            <v>GEL FIRESTAR BTE 200GRS</v>
          </cell>
        </row>
        <row r="1403">
          <cell r="B1403" t="str">
            <v>GELATINE EN FEUILLES (2,5GR)</v>
          </cell>
        </row>
        <row r="1404">
          <cell r="B1404" t="str">
            <v>GELATINE EN POUDRE 1KG</v>
          </cell>
        </row>
        <row r="1405">
          <cell r="B1405" t="str">
            <v>GELEE AU MADERE MAGGI</v>
          </cell>
        </row>
        <row r="1406">
          <cell r="B1406" t="str">
            <v>GELEE BASE POISSON</v>
          </cell>
        </row>
        <row r="1407">
          <cell r="B1407" t="str">
            <v>GELEE BASE VIANDE</v>
          </cell>
        </row>
        <row r="1408">
          <cell r="B1408" t="str">
            <v>GELEE BAVAROIS A FROID 3KG</v>
          </cell>
        </row>
        <row r="1409">
          <cell r="B1409" t="str">
            <v>GELEE CLAIRE 1KG</v>
          </cell>
        </row>
        <row r="1410">
          <cell r="B1410" t="str">
            <v>GELEE DE CASSIS</v>
          </cell>
        </row>
        <row r="1411">
          <cell r="B1411" t="str">
            <v>GELEE DE FRAMBOISES</v>
          </cell>
        </row>
        <row r="1412">
          <cell r="B1412" t="str">
            <v>GELEE DE GOYAVE</v>
          </cell>
        </row>
        <row r="1413">
          <cell r="B1413" t="str">
            <v>GELEE DE GROSEILLES (POT 370G)</v>
          </cell>
        </row>
        <row r="1414">
          <cell r="B1414" t="str">
            <v>GELEE DESSERT 2KG</v>
          </cell>
        </row>
        <row r="1415">
          <cell r="B1415" t="str">
            <v>GELEE DESSERT 5KG</v>
          </cell>
        </row>
        <row r="1416">
          <cell r="B1416" t="str">
            <v>GELEE ROYALE 10GR</v>
          </cell>
        </row>
        <row r="1417">
          <cell r="B1417" t="str">
            <v>GENIEVRE</v>
          </cell>
        </row>
        <row r="1418">
          <cell r="B1418" t="str">
            <v>GENIEVRE BAIES 300G</v>
          </cell>
        </row>
        <row r="1419">
          <cell r="B1419" t="str">
            <v>GENOISE CARREE</v>
          </cell>
        </row>
        <row r="1420">
          <cell r="B1420" t="str">
            <v>GENOISE RECTANGULAIRE</v>
          </cell>
        </row>
        <row r="1421">
          <cell r="B1421" t="str">
            <v>GENOISE RONDE 230GR</v>
          </cell>
        </row>
        <row r="1422">
          <cell r="B1422" t="str">
            <v>GENTIANE</v>
          </cell>
        </row>
        <row r="1423">
          <cell r="B1423" t="str">
            <v>GESIERS CONFITS (B.800G)</v>
          </cell>
        </row>
        <row r="1424">
          <cell r="B1424" t="str">
            <v>GET 27 (LIQUEUR MENTHE VERTE)</v>
          </cell>
        </row>
        <row r="1425">
          <cell r="B1425" t="str">
            <v>GET 31 (LIQUEUR MENTHE BLANCH</v>
          </cell>
        </row>
        <row r="1426">
          <cell r="B1426" t="str">
            <v>GEWURZTRAMINER BESTHEIM 75CL</v>
          </cell>
        </row>
        <row r="1427">
          <cell r="B1427" t="str">
            <v>GHEE (BEURRE FONDU)</v>
          </cell>
        </row>
        <row r="1428">
          <cell r="B1428" t="str">
            <v>GIGONDAS ROUGE</v>
          </cell>
        </row>
        <row r="1429">
          <cell r="B1429" t="str">
            <v>GIGOT D'AGNEAU</v>
          </cell>
        </row>
        <row r="1430">
          <cell r="B1430" t="str">
            <v>GIGOT D'AGNEAU RACCOURCI A/O</v>
          </cell>
        </row>
        <row r="1431">
          <cell r="B1431" t="str">
            <v>GIGOT D'AGNEAU RACCOURCI -S-</v>
          </cell>
        </row>
        <row r="1432">
          <cell r="B1432" t="str">
            <v>GIGOT D'AGNEAU ROTI</v>
          </cell>
        </row>
        <row r="1433">
          <cell r="B1433" t="str">
            <v>GIGOT D'AGNEAU S/OS SURG</v>
          </cell>
        </row>
        <row r="1434">
          <cell r="B1434" t="str">
            <v>GIGOT DE MOUTON -S-</v>
          </cell>
        </row>
        <row r="1435">
          <cell r="B1435" t="str">
            <v>GIN BEEFEATER</v>
          </cell>
        </row>
        <row r="1436">
          <cell r="B1436" t="str">
            <v>GIN BODSFORD'538° 70CL</v>
          </cell>
        </row>
        <row r="1437">
          <cell r="B1437" t="str">
            <v>GIN BOMBAY SAPHI 40° 70CL</v>
          </cell>
        </row>
        <row r="1438">
          <cell r="B1438" t="str">
            <v>GINGEMBRE</v>
          </cell>
        </row>
        <row r="1439">
          <cell r="B1439" t="str">
            <v>GINGEMBRE (POUDRE)</v>
          </cell>
        </row>
        <row r="1440">
          <cell r="B1440" t="str">
            <v>GINGEMBRE AU VINAIGRE (PR SUSH</v>
          </cell>
        </row>
        <row r="1441">
          <cell r="B1441" t="str">
            <v>GINGEMBRE CONFIT (PQT 150 G)</v>
          </cell>
        </row>
        <row r="1442">
          <cell r="B1442" t="str">
            <v>GINGEMBRE SECHE&amp;CONFIT 1KG</v>
          </cell>
        </row>
        <row r="1443">
          <cell r="B1443" t="str">
            <v>GINGER WINE</v>
          </cell>
        </row>
        <row r="1444">
          <cell r="B1444" t="str">
            <v>GIROFLE CLOUS</v>
          </cell>
        </row>
        <row r="1445">
          <cell r="B1445" t="str">
            <v>GIROFLE MOULU</v>
          </cell>
        </row>
        <row r="1446">
          <cell r="B1446" t="str">
            <v>GIROMON</v>
          </cell>
        </row>
        <row r="1447">
          <cell r="B1447" t="str">
            <v>GIROMONADE</v>
          </cell>
        </row>
        <row r="1448">
          <cell r="B1448" t="str">
            <v>GITE A LA NOIX</v>
          </cell>
        </row>
        <row r="1449">
          <cell r="B1449" t="str">
            <v>GITE A LA NOIX -S-</v>
          </cell>
        </row>
        <row r="1450">
          <cell r="B1450" t="str">
            <v>GLACE CAFE</v>
          </cell>
        </row>
        <row r="1451">
          <cell r="B1451" t="str">
            <v>GLACE CHOCOLAT CLASSIC 1L</v>
          </cell>
        </row>
        <row r="1452">
          <cell r="B1452" t="str">
            <v>GLACE CITRON VERT 2,5 L</v>
          </cell>
        </row>
        <row r="1453">
          <cell r="B1453" t="str">
            <v>GLACE COCO GINGEMBRE</v>
          </cell>
        </row>
        <row r="1454">
          <cell r="B1454" t="str">
            <v>GLACE MENTHE CHOCOLAT</v>
          </cell>
        </row>
        <row r="1455">
          <cell r="B1455" t="str">
            <v>GLACE NOIX DE COCO 2,5 L</v>
          </cell>
        </row>
        <row r="1456">
          <cell r="B1456" t="str">
            <v>GLACE PETIT POT COCO 9CLX20</v>
          </cell>
        </row>
        <row r="1457">
          <cell r="B1457" t="str">
            <v>GLACE PETIT POT FRAISE</v>
          </cell>
        </row>
        <row r="1458">
          <cell r="B1458" t="str">
            <v>GLACE PETIT POT VANILLE/CHOCO</v>
          </cell>
        </row>
        <row r="1459">
          <cell r="B1459" t="str">
            <v>GLACE PETIT POT VANILLE/PISTAC</v>
          </cell>
        </row>
        <row r="1460">
          <cell r="B1460" t="str">
            <v>GLACE PISTACHE 1L</v>
          </cell>
        </row>
        <row r="1461">
          <cell r="B1461" t="str">
            <v>GLACE RHUM RAISINS 2,5 L</v>
          </cell>
        </row>
        <row r="1462">
          <cell r="B1462" t="str">
            <v>GLACE SELECTION FRAISE 2,5 L</v>
          </cell>
        </row>
        <row r="1463">
          <cell r="B1463" t="str">
            <v>GLACE VANILLE CLASSIC 1L</v>
          </cell>
        </row>
        <row r="1464">
          <cell r="B1464" t="str">
            <v>GLACONS (SACHET 5KG)</v>
          </cell>
        </row>
        <row r="1465">
          <cell r="B1465" t="str">
            <v>GLACONS (SACHET DE 3KG)</v>
          </cell>
        </row>
        <row r="1466">
          <cell r="B1466" t="str">
            <v>GLACONS 6KG (5KG + 1KG GRATUIT)</v>
          </cell>
        </row>
        <row r="1467">
          <cell r="B1467" t="str">
            <v>GLUCOSE 1KG</v>
          </cell>
        </row>
        <row r="1468">
          <cell r="B1468" t="str">
            <v>GNOCCHI AU GORGONZOLA</v>
          </cell>
        </row>
        <row r="1469">
          <cell r="B1469" t="str">
            <v>GNOCCHI PARISIENNE</v>
          </cell>
        </row>
        <row r="1470">
          <cell r="B1470" t="str">
            <v>GNOCCHI POLENTA</v>
          </cell>
        </row>
        <row r="1471">
          <cell r="B1471" t="str">
            <v>GNOCCHI ROMAINE</v>
          </cell>
        </row>
        <row r="1472">
          <cell r="B1472" t="str">
            <v>GOBELET ISLANDE 22 CL</v>
          </cell>
        </row>
        <row r="1473">
          <cell r="B1473" t="str">
            <v>GOBELET ISLANDE 30 CL</v>
          </cell>
        </row>
        <row r="1474">
          <cell r="B1474" t="str">
            <v>GOBELET PLASTIQUE 35CL TPT PP/5</v>
          </cell>
        </row>
        <row r="1475">
          <cell r="B1475" t="str">
            <v>GOBELET PLASTIQUE BLANC 20CL X</v>
          </cell>
        </row>
        <row r="1476">
          <cell r="B1476" t="str">
            <v>GOBELET PLASTIQUE BLEU (100)</v>
          </cell>
        </row>
        <row r="1477">
          <cell r="B1477" t="str">
            <v>GOBELET PLASTIQUE CRISTAL 25CL</v>
          </cell>
        </row>
        <row r="1478">
          <cell r="B1478" t="str">
            <v>GOBELET PLASTIQUE ROUGE (100)</v>
          </cell>
        </row>
        <row r="1479">
          <cell r="B1479" t="str">
            <v>GOBELET PLASTIQUE VERT (100)</v>
          </cell>
        </row>
        <row r="1480">
          <cell r="B1480" t="str">
            <v>GOMBOS</v>
          </cell>
        </row>
        <row r="1481">
          <cell r="B1481" t="str">
            <v>GOMME ARABIQUE</v>
          </cell>
        </row>
        <row r="1482">
          <cell r="B1482" t="str">
            <v>GORGE DE PORC</v>
          </cell>
        </row>
        <row r="1483">
          <cell r="B1483" t="str">
            <v>GORGE DE PORC -S-</v>
          </cell>
        </row>
        <row r="1484">
          <cell r="B1484" t="str">
            <v>GORGONZOLA</v>
          </cell>
        </row>
        <row r="1485">
          <cell r="B1485" t="str">
            <v>GOUDA</v>
          </cell>
        </row>
        <row r="1486">
          <cell r="B1486" t="str">
            <v>GOUJONNETTE DE VIVANNEAU SC</v>
          </cell>
        </row>
        <row r="1487">
          <cell r="B1487" t="str">
            <v>GOURDE</v>
          </cell>
        </row>
        <row r="1488">
          <cell r="B1488" t="str">
            <v>GOYAVE</v>
          </cell>
        </row>
        <row r="1489">
          <cell r="B1489" t="str">
            <v>GRAINES A ROUSSIR</v>
          </cell>
        </row>
        <row r="1490">
          <cell r="B1490" t="str">
            <v>GRAINES DE MOUTARDE</v>
          </cell>
        </row>
        <row r="1491">
          <cell r="B1491" t="str">
            <v>GRAINES DE PAVOT BLEU 1KG</v>
          </cell>
        </row>
        <row r="1492">
          <cell r="B1492" t="str">
            <v>GRAINES DE SESAME (PQT 1 KG)</v>
          </cell>
        </row>
        <row r="1493">
          <cell r="B1493" t="str">
            <v>GRAINES DE SESAME DORE</v>
          </cell>
        </row>
        <row r="1494">
          <cell r="B1494" t="str">
            <v>GRAINS DE CAFE CHOCOLAT NOIR 1</v>
          </cell>
        </row>
        <row r="1495">
          <cell r="B1495" t="str">
            <v>GRAINS MIMOSA BLEU</v>
          </cell>
        </row>
        <row r="1496">
          <cell r="B1496" t="str">
            <v>GRAINS MIMOSA JAUNE</v>
          </cell>
        </row>
        <row r="1497">
          <cell r="B1497" t="str">
            <v>GRAINS MIMOSA ROSE</v>
          </cell>
        </row>
        <row r="1498">
          <cell r="B1498" t="str">
            <v>GRAISSE DE CANARD</v>
          </cell>
        </row>
        <row r="1499">
          <cell r="B1499" t="str">
            <v>GRAISSE D'OIE B.5/1</v>
          </cell>
        </row>
        <row r="1500">
          <cell r="B1500" t="str">
            <v>GRANA PADANO</v>
          </cell>
        </row>
        <row r="1501">
          <cell r="B1501" t="str">
            <v>GRAND MARNIER JAUNE</v>
          </cell>
        </row>
        <row r="1502">
          <cell r="B1502" t="str">
            <v>GRAND MARNIER ROUGE 70CL</v>
          </cell>
        </row>
        <row r="1503">
          <cell r="B1503" t="str">
            <v>GRANDE GUEULE (VIDE, ECAILLE)</v>
          </cell>
        </row>
        <row r="1504">
          <cell r="B1504" t="str">
            <v>GRAPPA</v>
          </cell>
        </row>
        <row r="1505">
          <cell r="B1505" t="str">
            <v>GRATIN DE CHRISTOPHINE</v>
          </cell>
        </row>
        <row r="1506">
          <cell r="B1506" t="str">
            <v>GRATIN DE GIROMON</v>
          </cell>
        </row>
        <row r="1507">
          <cell r="B1507" t="str">
            <v>GRATIN DE LEGUME (BASE DAUPHI</v>
          </cell>
        </row>
        <row r="1508">
          <cell r="B1508" t="str">
            <v>GRATINEE A L'OIGNON</v>
          </cell>
        </row>
        <row r="1509">
          <cell r="B1509" t="str">
            <v>GRAVELAX CREME AIGRE - BLINIS</v>
          </cell>
        </row>
        <row r="1510">
          <cell r="B1510" t="str">
            <v>GRAVES CHT VICTORIA 75CL</v>
          </cell>
        </row>
        <row r="1511">
          <cell r="B1511" t="str">
            <v>GRAVES RGE CHT MOULIN 75CL</v>
          </cell>
        </row>
        <row r="1512">
          <cell r="B1512" t="str">
            <v>GRENADIN DE VEAU 150G</v>
          </cell>
        </row>
        <row r="1513">
          <cell r="B1513" t="str">
            <v>GRENADIN DE VEAU RHUM VIEUX</v>
          </cell>
        </row>
        <row r="1514">
          <cell r="B1514" t="str">
            <v>GRENADIN DE VEAU -S-</v>
          </cell>
        </row>
        <row r="1515">
          <cell r="B1515" t="str">
            <v>GRENOUILLE PROVENCALE DENTE</v>
          </cell>
        </row>
        <row r="1516">
          <cell r="B1516" t="str">
            <v>GRESSING</v>
          </cell>
        </row>
        <row r="1517">
          <cell r="B1517" t="str">
            <v>GRILLADE DE PORC</v>
          </cell>
        </row>
        <row r="1518">
          <cell r="B1518" t="str">
            <v>GRILLADE DE PORC -S-</v>
          </cell>
        </row>
        <row r="1519">
          <cell r="B1519" t="str">
            <v>GRILLER</v>
          </cell>
        </row>
        <row r="1520">
          <cell r="B1520" t="str">
            <v>GRILLER (POISSON)</v>
          </cell>
        </row>
        <row r="1521">
          <cell r="B1521" t="str">
            <v>GRILLER AMERICAINE ( SANS VIAN</v>
          </cell>
        </row>
        <row r="1522">
          <cell r="B1522" t="str">
            <v>GRIOTTES DENOYAUTEES -S</v>
          </cell>
        </row>
        <row r="1523">
          <cell r="B1523" t="str">
            <v>GROINGS DE PORC</v>
          </cell>
        </row>
        <row r="1524">
          <cell r="B1524" t="str">
            <v>GROS PLANT DU PAYS NANTAIS 75CL</v>
          </cell>
        </row>
        <row r="1525">
          <cell r="B1525" t="str">
            <v>GROSEILLE 1KG -S-</v>
          </cell>
        </row>
        <row r="1526">
          <cell r="B1526" t="str">
            <v>GROSEILLES</v>
          </cell>
        </row>
        <row r="1527">
          <cell r="B1527" t="str">
            <v>GRUYERE DE FRIBOURG</v>
          </cell>
        </row>
        <row r="1528">
          <cell r="B1528" t="str">
            <v>GUACAMOLE D'AVOCAT (794 G)</v>
          </cell>
        </row>
        <row r="1529">
          <cell r="B1529" t="str">
            <v>GUEROUANE ROUGE</v>
          </cell>
        </row>
        <row r="1530">
          <cell r="B1530" t="str">
            <v>GUIGNOLET</v>
          </cell>
        </row>
        <row r="1531">
          <cell r="B1531" t="str">
            <v>GWAELLA</v>
          </cell>
        </row>
        <row r="1532">
          <cell r="B1532" t="str">
            <v>HACHIS DE PORC</v>
          </cell>
        </row>
        <row r="1533">
          <cell r="B1533" t="str">
            <v>HACHIS DE PORC -S-</v>
          </cell>
        </row>
        <row r="1534">
          <cell r="B1534" t="str">
            <v>HADDOCK (EGLEFIN FUME)</v>
          </cell>
        </row>
        <row r="1535">
          <cell r="B1535" t="str">
            <v>HANDEX SAVON LIQUIDE BACTERIC</v>
          </cell>
        </row>
        <row r="1536">
          <cell r="B1536" t="str">
            <v>HARENG FUME (FILET)</v>
          </cell>
        </row>
        <row r="1537">
          <cell r="B1537" t="str">
            <v>HARENG FUME ENTIER</v>
          </cell>
        </row>
        <row r="1538">
          <cell r="B1538" t="str">
            <v>HARENG SAUR</v>
          </cell>
        </row>
        <row r="1539">
          <cell r="B1539" t="str">
            <v>HARICOT NOIR</v>
          </cell>
        </row>
        <row r="1540">
          <cell r="B1540" t="str">
            <v>HARICOT OEIL NOIR 500GR</v>
          </cell>
        </row>
        <row r="1541">
          <cell r="B1541" t="str">
            <v>HARICOTS BLANCS B.1/2</v>
          </cell>
        </row>
        <row r="1542">
          <cell r="B1542" t="str">
            <v>HARICOTS BLANCS B.1/8</v>
          </cell>
        </row>
        <row r="1543">
          <cell r="B1543" t="str">
            <v>HARICOTS BLANCS COCO 500GR</v>
          </cell>
        </row>
        <row r="1544">
          <cell r="B1544" t="str">
            <v>HARICOTS BLANCS LINGOTS</v>
          </cell>
        </row>
        <row r="1545">
          <cell r="B1545" t="str">
            <v>HARICOTS BLANCS NAT. 5/1</v>
          </cell>
        </row>
        <row r="1546">
          <cell r="B1546" t="str">
            <v>HARICOTS BLANCS NATURE B.4/4</v>
          </cell>
        </row>
        <row r="1547">
          <cell r="B1547" t="str">
            <v>HARICOTS BLANCS SOISSONS</v>
          </cell>
        </row>
        <row r="1548">
          <cell r="B1548" t="str">
            <v>HARICOTS MANGE-TOUT</v>
          </cell>
        </row>
        <row r="1549">
          <cell r="B1549" t="str">
            <v>HARICOTS ROSES 500G</v>
          </cell>
        </row>
        <row r="1550">
          <cell r="B1550" t="str">
            <v>HARICOTS ROUGES</v>
          </cell>
        </row>
        <row r="1551">
          <cell r="B1551" t="str">
            <v>HARICOTS ROUGES B.1/2</v>
          </cell>
        </row>
        <row r="1552">
          <cell r="B1552" t="str">
            <v>HARICOTS ROUGES B.1/8</v>
          </cell>
        </row>
        <row r="1553">
          <cell r="B1553" t="str">
            <v>HARICOTS ROUGES B.4/4</v>
          </cell>
        </row>
        <row r="1554">
          <cell r="B1554" t="str">
            <v>HARICOTS ROUGES B.5/1</v>
          </cell>
        </row>
        <row r="1555">
          <cell r="B1555" t="str">
            <v>HARICOTS VERTS</v>
          </cell>
        </row>
        <row r="1556">
          <cell r="B1556" t="str">
            <v>HARICOTS VERTS DESHYDRATES</v>
          </cell>
        </row>
        <row r="1557">
          <cell r="B1557" t="str">
            <v>HARICOTS VERTS EXTRA FINS 1 KG -</v>
          </cell>
        </row>
        <row r="1558">
          <cell r="B1558" t="str">
            <v>HARICOTS VERTS FINS B.4/4</v>
          </cell>
        </row>
        <row r="1559">
          <cell r="B1559" t="str">
            <v>HARICOTS VERTS FINS B.5/1</v>
          </cell>
        </row>
        <row r="1560">
          <cell r="B1560" t="str">
            <v>HARICOTS VERTS LARDES -S-</v>
          </cell>
        </row>
        <row r="1561">
          <cell r="B1561" t="str">
            <v>HARICOTS VERTS XTRA FINS B.4/4</v>
          </cell>
        </row>
        <row r="1562">
          <cell r="B1562" t="str">
            <v>HARISSA 70G</v>
          </cell>
        </row>
        <row r="1563">
          <cell r="B1563" t="str">
            <v>HATELET (PIQUE DECOR)</v>
          </cell>
        </row>
        <row r="1564">
          <cell r="B1564" t="str">
            <v>HAUT DE COTELETTE AGNEAU</v>
          </cell>
        </row>
        <row r="1565">
          <cell r="B1565" t="str">
            <v>HAUT DE COTELETTE AGNEAU SUR</v>
          </cell>
        </row>
        <row r="1566">
          <cell r="B1566" t="str">
            <v>HAUT MEDOC CH SOUDARS</v>
          </cell>
        </row>
        <row r="1567">
          <cell r="B1567" t="str">
            <v>HAUT MEDOC DE GISCOURS 75CL</v>
          </cell>
        </row>
        <row r="1568">
          <cell r="B1568" t="str">
            <v>HAUTES COTES DE NUITS MARCHAN</v>
          </cell>
        </row>
        <row r="1569">
          <cell r="B1569" t="str">
            <v>HAUTES COTES DE NUITS MARCHAN</v>
          </cell>
        </row>
        <row r="1570">
          <cell r="B1570" t="str">
            <v>HAVANA CLUB (RHUM DE CUBA)</v>
          </cell>
        </row>
        <row r="1571">
          <cell r="B1571" t="str">
            <v>HERBES DE PROVENCE</v>
          </cell>
        </row>
        <row r="1572">
          <cell r="B1572" t="str">
            <v>HEXAGON 5L LAVAGE VAISSELLE M</v>
          </cell>
        </row>
        <row r="1573">
          <cell r="B1573" t="str">
            <v>HOMARD</v>
          </cell>
        </row>
        <row r="1574">
          <cell r="B1574" t="str">
            <v>HOMARD -S-</v>
          </cell>
        </row>
        <row r="1575">
          <cell r="B1575" t="str">
            <v>HUILE ARACHIDE GRAND JURY IL</v>
          </cell>
        </row>
        <row r="1576">
          <cell r="B1576" t="str">
            <v>HUILE DE COLZA IL N°1</v>
          </cell>
        </row>
        <row r="1577">
          <cell r="B1577" t="str">
            <v>HUILE DE MAIS</v>
          </cell>
        </row>
        <row r="1578">
          <cell r="B1578" t="str">
            <v>HUILE DE NOISETTE (250 ML)</v>
          </cell>
        </row>
        <row r="1579">
          <cell r="B1579" t="str">
            <v>HUILE DE NOIX</v>
          </cell>
        </row>
        <row r="1580">
          <cell r="B1580" t="str">
            <v>HUILE DE PALME</v>
          </cell>
        </row>
        <row r="1581">
          <cell r="B1581" t="str">
            <v>HUILE DE PEPINS DE RAISINS (1 L)</v>
          </cell>
        </row>
        <row r="1582">
          <cell r="B1582" t="str">
            <v>HUILE DE SESAME (FLAC. 200 ML)</v>
          </cell>
        </row>
        <row r="1583">
          <cell r="B1583" t="str">
            <v>HUILE DE SOJA 1 L</v>
          </cell>
        </row>
        <row r="1584">
          <cell r="B1584" t="str">
            <v>HUILE DE TOURNESOL 1 LITRE</v>
          </cell>
        </row>
        <row r="1585">
          <cell r="B1585" t="str">
            <v>HUILE DE TOURNESOL 3L</v>
          </cell>
        </row>
        <row r="1586">
          <cell r="B1586" t="str">
            <v>HUILE DE TOURNESOL BIDON 25L</v>
          </cell>
        </row>
        <row r="1587">
          <cell r="B1587" t="str">
            <v>HUILE DE TOURNESOL BIDON 5L</v>
          </cell>
        </row>
        <row r="1588">
          <cell r="B1588" t="str">
            <v>HUILE OLIVE 1 LITRE</v>
          </cell>
        </row>
        <row r="1589">
          <cell r="B1589" t="str">
            <v>HUILE OLIVE 1/2 L</v>
          </cell>
        </row>
        <row r="1590">
          <cell r="B1590" t="str">
            <v>HUILE VEGETALE SOJA IL</v>
          </cell>
        </row>
        <row r="1591">
          <cell r="B1591" t="str">
            <v>HUITRES FINES DE CLAIRE</v>
          </cell>
        </row>
        <row r="1592">
          <cell r="B1592" t="str">
            <v>HUITRES FINES DE CLAIRE N°3 (BOU</v>
          </cell>
        </row>
        <row r="1593">
          <cell r="B1593" t="str">
            <v>HUITRES SPECIALES DE CLAIRE</v>
          </cell>
        </row>
        <row r="1594">
          <cell r="B1594" t="str">
            <v>HYDROMEL 75CL</v>
          </cell>
        </row>
        <row r="1595">
          <cell r="B1595" t="str">
            <v>IGNAME</v>
          </cell>
        </row>
        <row r="1596">
          <cell r="B1596" t="str">
            <v>INFUSION MENTHE/VERVEINE X25</v>
          </cell>
        </row>
        <row r="1597">
          <cell r="B1597" t="str">
            <v>INFUSION TILLEUL X25</v>
          </cell>
        </row>
        <row r="1598">
          <cell r="B1598" t="str">
            <v>INFUSION VERVEINE X25</v>
          </cell>
        </row>
        <row r="1599">
          <cell r="B1599" t="str">
            <v>INSECTICIDE RAMPANTS</v>
          </cell>
        </row>
        <row r="1600">
          <cell r="B1600" t="str">
            <v>INSECTICIDE VOLANTS (TYPE RAID)</v>
          </cell>
        </row>
        <row r="1601">
          <cell r="B1601" t="str">
            <v>ISOMALT EN POUDRE (1KG)</v>
          </cell>
        </row>
        <row r="1602">
          <cell r="B1602" t="str">
            <v>JACK ROSE</v>
          </cell>
        </row>
        <row r="1603">
          <cell r="B1603" t="str">
            <v>JAMBON BLANC (BLOC)</v>
          </cell>
        </row>
        <row r="1604">
          <cell r="B1604" t="str">
            <v>JAMBON BLANC EN TRANCHES</v>
          </cell>
        </row>
        <row r="1605">
          <cell r="B1605" t="str">
            <v>JAMBON CRU A L'OS</v>
          </cell>
        </row>
        <row r="1606">
          <cell r="B1606" t="str">
            <v>JAMBON CUIT A L'OS</v>
          </cell>
        </row>
        <row r="1607">
          <cell r="B1607" t="str">
            <v>JAMBON EPAULE DD</v>
          </cell>
        </row>
        <row r="1608">
          <cell r="B1608" t="str">
            <v>JAMBON FRAIS -S-</v>
          </cell>
        </row>
        <row r="1609">
          <cell r="B1609" t="str">
            <v>JAMBON ITALIEN BERNI 100G</v>
          </cell>
        </row>
        <row r="1610">
          <cell r="B1610" t="str">
            <v>JAMBON SEC 500GR 25TR (BAYONNE</v>
          </cell>
        </row>
        <row r="1611">
          <cell r="B1611" t="str">
            <v>JAMBONNEAU</v>
          </cell>
        </row>
        <row r="1612">
          <cell r="B1612" t="str">
            <v>JAMBONNEAU FRAIS</v>
          </cell>
        </row>
        <row r="1613">
          <cell r="B1613" t="str">
            <v>JAMBONNEAU FRAIS -S-</v>
          </cell>
        </row>
        <row r="1614">
          <cell r="B1614" t="str">
            <v>JAMBONNETTE DE POULET AU LA</v>
          </cell>
        </row>
        <row r="1615">
          <cell r="B1615" t="str">
            <v>JAMBONNETTE DE POULET LABEL</v>
          </cell>
        </row>
        <row r="1616">
          <cell r="B1616" t="str">
            <v>JAMBONNETTE DE VOLAILLE AUX</v>
          </cell>
        </row>
        <row r="1617">
          <cell r="B1617" t="str">
            <v>JAMBON-PAYS SANS OS</v>
          </cell>
        </row>
        <row r="1618">
          <cell r="B1618" t="str">
            <v>JARDINAGE</v>
          </cell>
        </row>
        <row r="1619">
          <cell r="B1619" t="str">
            <v>JARDINIERE DE LEGUMES 2,5KG</v>
          </cell>
        </row>
        <row r="1620">
          <cell r="B1620" t="str">
            <v>JARDINIERE DE LEGUMES B.4/4</v>
          </cell>
        </row>
        <row r="1621">
          <cell r="B1621" t="str">
            <v>JARDINIERE DE LEGUMES B.5/1</v>
          </cell>
        </row>
        <row r="1622">
          <cell r="B1622" t="str">
            <v>JARRET DE BOEUF FRAIS</v>
          </cell>
        </row>
        <row r="1623">
          <cell r="B1623" t="str">
            <v>JARRET DE BOEUF -S-</v>
          </cell>
        </row>
        <row r="1624">
          <cell r="B1624" t="str">
            <v>JARRET DE VEAU</v>
          </cell>
        </row>
        <row r="1625">
          <cell r="B1625" t="str">
            <v>JARRET DE VEAU -S-</v>
          </cell>
        </row>
        <row r="1626">
          <cell r="B1626" t="str">
            <v>JAVEL CHLOREX POUDRE 750G</v>
          </cell>
        </row>
        <row r="1627">
          <cell r="B1627" t="str">
            <v>JAVEL PASTILLES</v>
          </cell>
        </row>
        <row r="1628">
          <cell r="B1628" t="str">
            <v>JAVEL PASTILLES 1KG</v>
          </cell>
        </row>
        <row r="1629">
          <cell r="B1629" t="str">
            <v>JOHNNIE WALKER</v>
          </cell>
        </row>
        <row r="1630">
          <cell r="B1630" t="str">
            <v>JONMATIC LIQUIDE VAISSELLE MA</v>
          </cell>
        </row>
        <row r="1631">
          <cell r="B1631" t="str">
            <v>JONMATIC SECHE FORTE VAISSELL</v>
          </cell>
        </row>
        <row r="1632">
          <cell r="B1632" t="str">
            <v>JOUE DE LOTTE -S-</v>
          </cell>
        </row>
        <row r="1633">
          <cell r="B1633" t="str">
            <v>JULIENAS</v>
          </cell>
        </row>
        <row r="1634">
          <cell r="B1634" t="str">
            <v>JULIENNE DE LEGUMES</v>
          </cell>
        </row>
        <row r="1635">
          <cell r="B1635" t="str">
            <v>JULIENNE DE LEGUMES + POIREAUX</v>
          </cell>
        </row>
        <row r="1636">
          <cell r="B1636" t="str">
            <v>JULIENNE DE LEGUMES 1KG -S-</v>
          </cell>
        </row>
        <row r="1637">
          <cell r="B1637" t="str">
            <v>JUMEAUX DE BOEUF -S-</v>
          </cell>
        </row>
        <row r="1638">
          <cell r="B1638" t="str">
            <v>JURANCON MOUELLEUX</v>
          </cell>
        </row>
        <row r="1639">
          <cell r="B1639" t="str">
            <v>JURANCON SEC</v>
          </cell>
        </row>
        <row r="1640">
          <cell r="B1640" t="str">
            <v>JUS ABRICOT 1L</v>
          </cell>
        </row>
        <row r="1641">
          <cell r="B1641" t="str">
            <v>JUS ANANAS 1L 1ER PRIX</v>
          </cell>
        </row>
        <row r="1642">
          <cell r="B1642" t="str">
            <v>JUS D'AGNEAU 1KG</v>
          </cell>
        </row>
        <row r="1643">
          <cell r="B1643" t="str">
            <v>JUS DE CANARD 630G</v>
          </cell>
        </row>
        <row r="1644">
          <cell r="B1644" t="str">
            <v>JUS DE CANNE 1L</v>
          </cell>
        </row>
        <row r="1645">
          <cell r="B1645" t="str">
            <v>JUS DE CAROTTE 1L</v>
          </cell>
        </row>
        <row r="1646">
          <cell r="B1646" t="str">
            <v>JUS DE CELERI 1L</v>
          </cell>
        </row>
        <row r="1647">
          <cell r="B1647" t="str">
            <v>JUS DE CERISE PAYS 1L</v>
          </cell>
        </row>
        <row r="1648">
          <cell r="B1648" t="str">
            <v>JUS DE COROSSOL 1L</v>
          </cell>
        </row>
        <row r="1649">
          <cell r="B1649" t="str">
            <v>JUS DE CYTHERE 1L</v>
          </cell>
        </row>
        <row r="1650">
          <cell r="B1650" t="str">
            <v>JUS DE FRAISE 1L</v>
          </cell>
        </row>
        <row r="1651">
          <cell r="B1651" t="str">
            <v>JUS DE FRUIT BRICK INDIVIDUELLE</v>
          </cell>
        </row>
        <row r="1652">
          <cell r="B1652" t="str">
            <v>JUS DE GOYAVE 1L</v>
          </cell>
        </row>
        <row r="1653">
          <cell r="B1653" t="str">
            <v>JUS DE LA PASSION 1L</v>
          </cell>
        </row>
        <row r="1654">
          <cell r="B1654" t="str">
            <v>JUS DE LITCHI 1L (NECTAR)</v>
          </cell>
        </row>
        <row r="1655">
          <cell r="B1655" t="str">
            <v>JUS DE MANGUE IL (NECTAR)</v>
          </cell>
        </row>
        <row r="1656">
          <cell r="B1656" t="str">
            <v>JUS DE MANGUE -S-</v>
          </cell>
        </row>
        <row r="1657">
          <cell r="B1657" t="str">
            <v>JUS DE MARACUDJA -S-</v>
          </cell>
        </row>
        <row r="1658">
          <cell r="B1658" t="str">
            <v>JUS DE PAMPLEMOUSSE REA IL</v>
          </cell>
        </row>
        <row r="1659">
          <cell r="B1659" t="str">
            <v>JUS DE PECHE IL</v>
          </cell>
        </row>
        <row r="1660">
          <cell r="B1660" t="str">
            <v>JUS DE POIRE IL</v>
          </cell>
        </row>
        <row r="1661">
          <cell r="B1661" t="str">
            <v>JUS DE POMME IL</v>
          </cell>
        </row>
        <row r="1662">
          <cell r="B1662" t="str">
            <v>JUS DE PORC 600GR</v>
          </cell>
        </row>
        <row r="1663">
          <cell r="B1663" t="str">
            <v>JUS DE POULET 540G</v>
          </cell>
        </row>
        <row r="1664">
          <cell r="B1664" t="str">
            <v>JUS DE PRUNE IL</v>
          </cell>
        </row>
        <row r="1665">
          <cell r="B1665" t="str">
            <v>JUS DE RAISIN ROUGE IL</v>
          </cell>
        </row>
        <row r="1666">
          <cell r="B1666" t="str">
            <v>JUS DE TAMARIN IL (NECTAR)</v>
          </cell>
        </row>
        <row r="1667">
          <cell r="B1667" t="str">
            <v>JUS DE TOMATE IL</v>
          </cell>
        </row>
        <row r="1668">
          <cell r="B1668" t="str">
            <v>JUS DE TRUFFE</v>
          </cell>
        </row>
        <row r="1669">
          <cell r="B1669" t="str">
            <v>JUS DE VEAU 1.2KG</v>
          </cell>
        </row>
        <row r="1670">
          <cell r="B1670" t="str">
            <v>JUS DE VEAU 900GR</v>
          </cell>
        </row>
        <row r="1671">
          <cell r="B1671" t="str">
            <v>JUS D'ORANGE IL 1ER PRIX</v>
          </cell>
        </row>
        <row r="1672">
          <cell r="B1672" t="str">
            <v>JUS D'ORANGE-S-</v>
          </cell>
        </row>
        <row r="1673">
          <cell r="B1673" t="str">
            <v>JUS PULCO CITRON JAUNE</v>
          </cell>
        </row>
        <row r="1674">
          <cell r="B1674" t="str">
            <v>JUS PULCO CITRON VERT 70CL</v>
          </cell>
        </row>
        <row r="1675">
          <cell r="B1675" t="str">
            <v>K2R PR TACHE GRASSE</v>
          </cell>
        </row>
        <row r="1676">
          <cell r="B1676" t="str">
            <v>KETCHUP (FLACON DE 540 G)</v>
          </cell>
        </row>
        <row r="1677">
          <cell r="B1677" t="str">
            <v>KETCHUP EPICE</v>
          </cell>
        </row>
        <row r="1678">
          <cell r="B1678" t="str">
            <v>KIRSCH</v>
          </cell>
        </row>
        <row r="1679">
          <cell r="B1679" t="str">
            <v>KIRSCH DENATURE (CUISINE)</v>
          </cell>
        </row>
        <row r="1680">
          <cell r="B1680" t="str">
            <v>KIT COUVERT (F+C+S) / 100</v>
          </cell>
        </row>
        <row r="1681">
          <cell r="B1681" t="str">
            <v>KIWI</v>
          </cell>
        </row>
        <row r="1682">
          <cell r="B1682" t="str">
            <v>KIWI</v>
          </cell>
        </row>
        <row r="1683">
          <cell r="B1683" t="str">
            <v>KIWI AU SIROP (TRANCHES) B4/4</v>
          </cell>
        </row>
        <row r="1684">
          <cell r="B1684" t="str">
            <v>KIWI CONFIT 1KG</v>
          </cell>
        </row>
        <row r="1685">
          <cell r="B1685" t="str">
            <v>KNORR</v>
          </cell>
        </row>
        <row r="1686">
          <cell r="B1686" t="str">
            <v>KORMA DE MOUTON</v>
          </cell>
        </row>
        <row r="1687">
          <cell r="B1687" t="str">
            <v>KUB OR MAGGI (PR BOUILLON) 128G</v>
          </cell>
        </row>
        <row r="1688">
          <cell r="B1688" t="str">
            <v>KUMQUAT</v>
          </cell>
        </row>
        <row r="1689">
          <cell r="B1689" t="str">
            <v>LA MAHIA OU LA BOUGHA (ALCOOL</v>
          </cell>
        </row>
        <row r="1690">
          <cell r="B1690" t="str">
            <v>LACTEE GIANDUJAS 2,5KG</v>
          </cell>
        </row>
        <row r="1691">
          <cell r="B1691" t="str">
            <v>LAGUIOLE</v>
          </cell>
        </row>
        <row r="1692">
          <cell r="B1692" t="str">
            <v>LAINE D'ACIER</v>
          </cell>
        </row>
        <row r="1693">
          <cell r="B1693" t="str">
            <v>LAIT CONCENTRE NON SUCRE GLOR</v>
          </cell>
        </row>
        <row r="1694">
          <cell r="B1694" t="str">
            <v>LAIT CONCENTRE SUCRE GLORIA 41</v>
          </cell>
        </row>
        <row r="1695">
          <cell r="B1695" t="str">
            <v>LAIT CONCENTRE SUCRE NESTLE 1</v>
          </cell>
        </row>
        <row r="1696">
          <cell r="B1696" t="str">
            <v>LAIT CORPOREL VERVEINE 35 ML</v>
          </cell>
        </row>
        <row r="1697">
          <cell r="B1697" t="str">
            <v>LAIT CRU</v>
          </cell>
        </row>
        <row r="1698">
          <cell r="B1698" t="str">
            <v>LAIT DE COCO NON SUCRE M&amp;S 400</v>
          </cell>
        </row>
        <row r="1699">
          <cell r="B1699" t="str">
            <v>LAIT DE COCO SUCRE JAJA (CREME)</v>
          </cell>
        </row>
        <row r="1700">
          <cell r="B1700" t="str">
            <v>LAIT DE SOJA CHOCOLAT</v>
          </cell>
        </row>
        <row r="1701">
          <cell r="B1701" t="str">
            <v>LAIT DE SOJA VANILLE</v>
          </cell>
        </row>
        <row r="1702">
          <cell r="B1702" t="str">
            <v>LAIT DEMI ECREME 500G GLORIA</v>
          </cell>
        </row>
        <row r="1703">
          <cell r="B1703" t="str">
            <v>LAIT DOSETTE</v>
          </cell>
        </row>
        <row r="1704">
          <cell r="B1704" t="str">
            <v>LAIT ECREME EN POUDRE</v>
          </cell>
        </row>
        <row r="1705">
          <cell r="B1705" t="str">
            <v>LAIT ENTIER EN POUDRE 2.5KG</v>
          </cell>
        </row>
        <row r="1706">
          <cell r="B1706" t="str">
            <v>LAIT ENTIER EN POUDRE 400GR</v>
          </cell>
        </row>
        <row r="1707">
          <cell r="B1707" t="str">
            <v>LAIT UHT DEMI-ECREME 1ER PRIX</v>
          </cell>
        </row>
        <row r="1708">
          <cell r="B1708" t="str">
            <v>LAIT UHT ECREME</v>
          </cell>
        </row>
        <row r="1709">
          <cell r="B1709" t="str">
            <v>LAIT UHT ENTIER</v>
          </cell>
        </row>
        <row r="1710">
          <cell r="B1710" t="str">
            <v>LAITUE (KG)</v>
          </cell>
        </row>
        <row r="1711">
          <cell r="B1711" t="str">
            <v>LAMB CHOP</v>
          </cell>
        </row>
        <row r="1712">
          <cell r="B1712" t="str">
            <v>LAMB CHOP -S-</v>
          </cell>
        </row>
        <row r="1713">
          <cell r="B1713" t="str">
            <v>LAMBIS 1 KG SURG</v>
          </cell>
        </row>
        <row r="1714">
          <cell r="B1714" t="str">
            <v>LAMBRUSCO ROSSO DOLCE 75 CL</v>
          </cell>
        </row>
        <row r="1715">
          <cell r="B1715" t="str">
            <v>LAMPROIE</v>
          </cell>
        </row>
        <row r="1716">
          <cell r="B1716" t="str">
            <v>LAMPROIE -S-</v>
          </cell>
        </row>
        <row r="1717">
          <cell r="B1717" t="str">
            <v>LANGOUSTE CRUE -S-</v>
          </cell>
        </row>
        <row r="1718">
          <cell r="B1718" t="str">
            <v>LANGOUSTE FRAICHE</v>
          </cell>
        </row>
        <row r="1719">
          <cell r="B1719" t="str">
            <v>LANGOUSTINES</v>
          </cell>
        </row>
        <row r="1720">
          <cell r="B1720" t="str">
            <v>LANGOUSTINES CRUES 1KG SURG</v>
          </cell>
        </row>
        <row r="1721">
          <cell r="B1721" t="str">
            <v>LANGRES</v>
          </cell>
        </row>
        <row r="1722">
          <cell r="B1722" t="str">
            <v>LANGUE D'AGNEAU</v>
          </cell>
        </row>
        <row r="1723">
          <cell r="B1723" t="str">
            <v>LANGUE D'AGNEAU -S-</v>
          </cell>
        </row>
        <row r="1724">
          <cell r="B1724" t="str">
            <v>LANGUE DE BOEUF</v>
          </cell>
        </row>
        <row r="1725">
          <cell r="B1725" t="str">
            <v>LANGUE DE BOEUF -S-</v>
          </cell>
        </row>
        <row r="1726">
          <cell r="B1726" t="str">
            <v>LANGUE DE CHAT</v>
          </cell>
        </row>
        <row r="1727">
          <cell r="B1727" t="str">
            <v>LANGUE DE VEAU</v>
          </cell>
        </row>
        <row r="1728">
          <cell r="B1728" t="str">
            <v>LANGUE DE VEAU -S-</v>
          </cell>
        </row>
        <row r="1729">
          <cell r="B1729" t="str">
            <v>LANGUE ECARLATE</v>
          </cell>
        </row>
        <row r="1730">
          <cell r="B1730" t="str">
            <v>LANGUEDOC BERGERIE DE L'HORT</v>
          </cell>
        </row>
        <row r="1731">
          <cell r="B1731" t="str">
            <v>LANGUEDOC BERGERIE L'HORTUS</v>
          </cell>
        </row>
        <row r="1732">
          <cell r="B1732" t="str">
            <v>LANGUEDOC CHAPELLE DE BEBIAN</v>
          </cell>
        </row>
        <row r="1733">
          <cell r="B1733" t="str">
            <v>LANGUEDOC DOMAINE FIGUERETT</v>
          </cell>
        </row>
        <row r="1734">
          <cell r="B1734" t="str">
            <v>LAPEREAU AUX PRUNEAUX</v>
          </cell>
        </row>
        <row r="1735">
          <cell r="B1735" t="str">
            <v>LAPEREAU -S-</v>
          </cell>
        </row>
        <row r="1736">
          <cell r="B1736" t="str">
            <v>LAPIN DE GARENNE</v>
          </cell>
        </row>
        <row r="1737">
          <cell r="B1737" t="str">
            <v>LAPIN DE GARENNE -S-</v>
          </cell>
        </row>
        <row r="1738">
          <cell r="B1738" t="str">
            <v>LAPIN ENTIER FRAIS</v>
          </cell>
        </row>
        <row r="1739">
          <cell r="B1739" t="str">
            <v>LAPIN ENTIER FRAIS PIECE</v>
          </cell>
        </row>
        <row r="1740">
          <cell r="B1740" t="str">
            <v>LAPIN ENTIER PIECE -S-</v>
          </cell>
        </row>
        <row r="1741">
          <cell r="B1741" t="str">
            <v>LAPIN ENTIER -S-</v>
          </cell>
        </row>
        <row r="1742">
          <cell r="B1742" t="str">
            <v>LAPIN FORESTIER SAUCE VIN ROU</v>
          </cell>
        </row>
        <row r="1743">
          <cell r="B1743" t="str">
            <v>LAPIN MOUTARDE DE MEAUX TAG</v>
          </cell>
        </row>
        <row r="1744">
          <cell r="B1744" t="str">
            <v>LAPIN RABLE FRAIS</v>
          </cell>
        </row>
        <row r="1745">
          <cell r="B1745" t="str">
            <v>LAPIN RABLE PIECE</v>
          </cell>
        </row>
        <row r="1746">
          <cell r="B1746" t="str">
            <v>LAPIN RABLE SURG.</v>
          </cell>
        </row>
        <row r="1747">
          <cell r="B1747" t="str">
            <v>LARD GRAS</v>
          </cell>
        </row>
        <row r="1748">
          <cell r="B1748" t="str">
            <v>LARDONS FUMES 200GR</v>
          </cell>
        </row>
        <row r="1749">
          <cell r="B1749" t="str">
            <v>LASAGNE (FRAIS)</v>
          </cell>
        </row>
        <row r="1750">
          <cell r="B1750" t="str">
            <v>LASAGNE 500GR</v>
          </cell>
        </row>
        <row r="1751">
          <cell r="B1751" t="str">
            <v>LASAGNE DE FRUITS DE MER</v>
          </cell>
        </row>
        <row r="1752">
          <cell r="B1752" t="str">
            <v>LASAGNE DE LOUP TROPICAL A L</v>
          </cell>
        </row>
        <row r="1753">
          <cell r="B1753" t="str">
            <v>LASAGNETTE AU CHATROU</v>
          </cell>
        </row>
        <row r="1754">
          <cell r="B1754" t="str">
            <v>LAURIER (BOTTE)</v>
          </cell>
        </row>
        <row r="1755">
          <cell r="B1755" t="str">
            <v>LAURIER FEUILLE DESHYDRATE 50</v>
          </cell>
        </row>
        <row r="1756">
          <cell r="B1756" t="str">
            <v>LAURIER POUDRE</v>
          </cell>
        </row>
        <row r="1757">
          <cell r="B1757" t="str">
            <v>LAVETTE VERTE MICROFIBRES ULT</v>
          </cell>
        </row>
        <row r="1758">
          <cell r="B1758" t="str">
            <v>LAVETTE X2</v>
          </cell>
        </row>
        <row r="1759">
          <cell r="B1759" t="str">
            <v>LAZAGNE</v>
          </cell>
        </row>
        <row r="1760">
          <cell r="B1760" t="str">
            <v>LEGUMES COUSCOUS 1KG -S-</v>
          </cell>
        </row>
        <row r="1761">
          <cell r="B1761" t="str">
            <v>LEGUMES COUSCOUS 2.5KG -S-</v>
          </cell>
        </row>
        <row r="1762">
          <cell r="B1762" t="str">
            <v>LEGUMES COUSCOUS 5/1</v>
          </cell>
        </row>
        <row r="1763">
          <cell r="B1763" t="str">
            <v>LEGUMES FONDANT</v>
          </cell>
        </row>
        <row r="1764">
          <cell r="B1764" t="str">
            <v>LEGUMES GRILLES</v>
          </cell>
        </row>
        <row r="1765">
          <cell r="B1765" t="str">
            <v>LEGUMES POTAGE 2.5KG -S-</v>
          </cell>
        </row>
        <row r="1766">
          <cell r="B1766" t="str">
            <v>LENTILLES B.1/2</v>
          </cell>
        </row>
        <row r="1767">
          <cell r="B1767" t="str">
            <v>LENTILLES B.1/8</v>
          </cell>
        </row>
        <row r="1768">
          <cell r="B1768" t="str">
            <v>LENTILLES B.4/4</v>
          </cell>
        </row>
        <row r="1769">
          <cell r="B1769" t="str">
            <v>LENTILLES B.5/1</v>
          </cell>
        </row>
        <row r="1770">
          <cell r="B1770" t="str">
            <v>LENTILLES BLONDES 500G</v>
          </cell>
        </row>
        <row r="1771">
          <cell r="B1771" t="str">
            <v>LENTILLES CORAIL</v>
          </cell>
        </row>
        <row r="1772">
          <cell r="B1772" t="str">
            <v>LENTILLES VERTES</v>
          </cell>
        </row>
        <row r="1773">
          <cell r="B1773" t="str">
            <v>LETCHIS</v>
          </cell>
        </row>
        <row r="1774">
          <cell r="B1774" t="str">
            <v>LETCHIS AU SIROP B4/4</v>
          </cell>
        </row>
        <row r="1775">
          <cell r="B1775" t="str">
            <v>LEVURE CHIMIQUE 6X11GR</v>
          </cell>
        </row>
        <row r="1776">
          <cell r="B1776" t="str">
            <v>LEVURE DE BIERE</v>
          </cell>
        </row>
        <row r="1777">
          <cell r="B1777" t="str">
            <v>LEVURE DE BOULANGER 250GR</v>
          </cell>
        </row>
        <row r="1778">
          <cell r="B1778" t="str">
            <v>LEVURE DESHYDRATEE</v>
          </cell>
        </row>
        <row r="1779">
          <cell r="B1779" t="str">
            <v>LIEU NOIR</v>
          </cell>
        </row>
        <row r="1780">
          <cell r="B1780" t="str">
            <v>LIEU -S-</v>
          </cell>
        </row>
        <row r="1781">
          <cell r="B1781" t="str">
            <v>LIEVRE</v>
          </cell>
        </row>
        <row r="1782">
          <cell r="B1782" t="str">
            <v>LIEVRE -S-</v>
          </cell>
        </row>
        <row r="1783">
          <cell r="B1783" t="str">
            <v>LILLET BLANC</v>
          </cell>
        </row>
        <row r="1784">
          <cell r="B1784" t="str">
            <v>LIMANDE</v>
          </cell>
        </row>
        <row r="1785">
          <cell r="B1785" t="str">
            <v>LIMANDE 300G</v>
          </cell>
        </row>
        <row r="1786">
          <cell r="B1786" t="str">
            <v>LIMANDE 300G -S-</v>
          </cell>
        </row>
        <row r="1787">
          <cell r="B1787" t="str">
            <v>LIMANDE 600G</v>
          </cell>
        </row>
        <row r="1788">
          <cell r="B1788" t="str">
            <v>LIMANDE 600G -S-</v>
          </cell>
        </row>
        <row r="1789">
          <cell r="B1789" t="str">
            <v>LIMANDE -S-</v>
          </cell>
        </row>
        <row r="1790">
          <cell r="B1790" t="str">
            <v>LIQ. VITRE TS 750 ML (CARTON DE 6)</v>
          </cell>
        </row>
        <row r="1791">
          <cell r="B1791" t="str">
            <v>LIQUEUR ANANAS</v>
          </cell>
        </row>
        <row r="1792">
          <cell r="B1792" t="str">
            <v>LIQUEUR CERISE</v>
          </cell>
        </row>
        <row r="1793">
          <cell r="B1793" t="str">
            <v>LIQUEUR CITRON</v>
          </cell>
        </row>
        <row r="1794">
          <cell r="B1794" t="str">
            <v>LIQUEUR D'ABRICOT</v>
          </cell>
        </row>
        <row r="1795">
          <cell r="B1795" t="str">
            <v>LIQUEUR DE CACAO</v>
          </cell>
        </row>
        <row r="1796">
          <cell r="B1796" t="str">
            <v>LIQUEUR DE CAFE</v>
          </cell>
        </row>
        <row r="1797">
          <cell r="B1797" t="str">
            <v>LIQUEUR DE COCO (NPC)</v>
          </cell>
        </row>
        <row r="1798">
          <cell r="B1798" t="str">
            <v>LIQUEUR DE FRAISE</v>
          </cell>
        </row>
        <row r="1799">
          <cell r="B1799" t="str">
            <v>LIQUEUR DE FRAMBOISES</v>
          </cell>
        </row>
        <row r="1800">
          <cell r="B1800" t="str">
            <v>LIQUEUR DE LETCHI (SOHO) 24° 70C</v>
          </cell>
        </row>
        <row r="1801">
          <cell r="B1801" t="str">
            <v>LIQUEUR DE MARRONS</v>
          </cell>
        </row>
        <row r="1802">
          <cell r="B1802" t="str">
            <v>LIQUEUR DE POIRE 45° 70CL</v>
          </cell>
        </row>
        <row r="1803">
          <cell r="B1803" t="str">
            <v>LIQUEUR D'ORANGE (TRIPLE SEC)</v>
          </cell>
        </row>
        <row r="1804">
          <cell r="B1804" t="str">
            <v>LIQUEUR MANGUE</v>
          </cell>
        </row>
        <row r="1805">
          <cell r="B1805" t="str">
            <v>LIQUEUR MELON (MADRAS)</v>
          </cell>
        </row>
        <row r="1806">
          <cell r="B1806" t="str">
            <v>LIQUEUR PASSION</v>
          </cell>
        </row>
        <row r="1807">
          <cell r="B1807" t="str">
            <v>LIQUEUR PECHE</v>
          </cell>
        </row>
        <row r="1808">
          <cell r="B1808" t="str">
            <v>LIQUEUR VANILLE</v>
          </cell>
        </row>
        <row r="1809">
          <cell r="B1809" t="str">
            <v>LIQUIDE VAISSELLE 1ER PRIX</v>
          </cell>
        </row>
        <row r="1810">
          <cell r="B1810" t="str">
            <v>LIQUIDE VSL PETIT FORMAT 1ER PR</v>
          </cell>
        </row>
        <row r="1811">
          <cell r="B1811" t="str">
            <v>LISTRAC</v>
          </cell>
        </row>
        <row r="1812">
          <cell r="B1812" t="str">
            <v>LIVAROT (GM) 500GR</v>
          </cell>
        </row>
        <row r="1813">
          <cell r="B1813" t="str">
            <v>L'OBATZDA A LA BIERE</v>
          </cell>
        </row>
        <row r="1814">
          <cell r="B1814" t="str">
            <v>LOLAROSSA</v>
          </cell>
        </row>
        <row r="1815">
          <cell r="B1815" t="str">
            <v>LONGE DE PORC DESOSSEE</v>
          </cell>
        </row>
        <row r="1816">
          <cell r="B1816" t="str">
            <v>LONGE DE PORC DESOSSEE -S-</v>
          </cell>
        </row>
        <row r="1817">
          <cell r="B1817" t="str">
            <v>LONGE DE PORC NON DESOSSEE</v>
          </cell>
        </row>
        <row r="1818">
          <cell r="B1818" t="str">
            <v>LONGE DE PORC NON DESOSSEE -S-</v>
          </cell>
        </row>
        <row r="1819">
          <cell r="B1819" t="str">
            <v>LONGE DE VEAU DESOSSEE</v>
          </cell>
        </row>
        <row r="1820">
          <cell r="B1820" t="str">
            <v>LONGE DE VEAU DESOSSEE -S-</v>
          </cell>
        </row>
        <row r="1821">
          <cell r="B1821" t="str">
            <v>LONGE DE VEAU NON DESOSSEE</v>
          </cell>
        </row>
        <row r="1822">
          <cell r="B1822" t="str">
            <v>LONGE DE VEAU NON DESOSSEE -S-</v>
          </cell>
        </row>
        <row r="1823">
          <cell r="B1823" t="str">
            <v>LOUP CARAIBE (OMBRINE) VIDE, EC</v>
          </cell>
        </row>
        <row r="1824">
          <cell r="B1824" t="str">
            <v>LOUPIAC</v>
          </cell>
        </row>
        <row r="1825">
          <cell r="B1825" t="str">
            <v>MACARON DE LUSIGNAN AUX POIR</v>
          </cell>
        </row>
        <row r="1826">
          <cell r="B1826" t="str">
            <v>MACARONI 1KG</v>
          </cell>
        </row>
        <row r="1827">
          <cell r="B1827" t="str">
            <v>MACARONS CHOCOLAT FRAMBOIS</v>
          </cell>
        </row>
        <row r="1828">
          <cell r="B1828" t="str">
            <v>MACEDOINE DE LEGUMES (BASE)</v>
          </cell>
        </row>
        <row r="1829">
          <cell r="B1829" t="str">
            <v>MACEDOINE DE LEGUMES 1KG -S-</v>
          </cell>
        </row>
        <row r="1830">
          <cell r="B1830" t="str">
            <v>MACEDOINE DE LEGUMES B.4/4</v>
          </cell>
        </row>
        <row r="1831">
          <cell r="B1831" t="str">
            <v>MACEDOINE DE LEGUMES B.5/1</v>
          </cell>
        </row>
        <row r="1832">
          <cell r="B1832" t="str">
            <v>MACEDOINE DE LEGUMES PAYS (B</v>
          </cell>
        </row>
        <row r="1833">
          <cell r="B1833" t="str">
            <v>MACHE</v>
          </cell>
        </row>
        <row r="1834">
          <cell r="B1834" t="str">
            <v>MACIS</v>
          </cell>
        </row>
        <row r="1835">
          <cell r="B1835" t="str">
            <v>MACOBO</v>
          </cell>
        </row>
        <row r="1836">
          <cell r="B1836" t="str">
            <v>MACON</v>
          </cell>
        </row>
        <row r="1837">
          <cell r="B1837" t="str">
            <v>MACREUSE A POT AU FEU</v>
          </cell>
        </row>
        <row r="1838">
          <cell r="B1838" t="str">
            <v>MACREUSE A POT AU FEU -S-</v>
          </cell>
        </row>
        <row r="1839">
          <cell r="B1839" t="str">
            <v>MADELEINE</v>
          </cell>
        </row>
        <row r="1840">
          <cell r="B1840" t="str">
            <v>MADERE (RACINE)</v>
          </cell>
        </row>
        <row r="1841">
          <cell r="B1841" t="str">
            <v>MADERE CRUZ 17° 75CL</v>
          </cell>
        </row>
        <row r="1842">
          <cell r="B1842" t="str">
            <v>MADIRAN CHT BOUSCASSE 75CL</v>
          </cell>
        </row>
        <row r="1843">
          <cell r="B1843" t="str">
            <v>MAGRET DE CANARD (PIECE 350 G)</v>
          </cell>
        </row>
        <row r="1844">
          <cell r="B1844" t="str">
            <v>MAGRET DE CANARD ANANAS PO</v>
          </cell>
        </row>
        <row r="1845">
          <cell r="B1845" t="str">
            <v>MAGRET DE CANARD FUME</v>
          </cell>
        </row>
        <row r="1846">
          <cell r="B1846" t="str">
            <v>MAGRET DE CANARD PANE AU POI</v>
          </cell>
        </row>
        <row r="1847">
          <cell r="B1847" t="str">
            <v>MAGRET DE CANARD SURG (PIECE 3</v>
          </cell>
        </row>
        <row r="1848">
          <cell r="B1848" t="str">
            <v>MAIS 3/1</v>
          </cell>
        </row>
        <row r="1849">
          <cell r="B1849" t="str">
            <v>MAIS B.1/8</v>
          </cell>
        </row>
        <row r="1850">
          <cell r="B1850" t="str">
            <v>MAIS B.4/4</v>
          </cell>
        </row>
        <row r="1851">
          <cell r="B1851" t="str">
            <v>MAIS POUR POP-CORN</v>
          </cell>
        </row>
        <row r="1852">
          <cell r="B1852" t="str">
            <v>MAIZENA 400GR</v>
          </cell>
        </row>
        <row r="1853">
          <cell r="B1853" t="str">
            <v>MALAGA</v>
          </cell>
        </row>
        <row r="1854">
          <cell r="B1854" t="str">
            <v>MALANGA</v>
          </cell>
        </row>
        <row r="1855">
          <cell r="B1855" t="str">
            <v>MALIBU 21° 70CL</v>
          </cell>
        </row>
        <row r="1856">
          <cell r="B1856" t="str">
            <v>MANCHE</v>
          </cell>
        </row>
        <row r="1857">
          <cell r="B1857" t="str">
            <v>MANCHEGO</v>
          </cell>
        </row>
        <row r="1858">
          <cell r="B1858" t="str">
            <v>MANCHONS DE CANARD -S-</v>
          </cell>
        </row>
        <row r="1859">
          <cell r="B1859" t="str">
            <v>MANDARINE</v>
          </cell>
        </row>
        <row r="1860">
          <cell r="B1860" t="str">
            <v>MANDARINE AU SIROP (SEGMENTS)</v>
          </cell>
        </row>
        <row r="1861">
          <cell r="B1861" t="str">
            <v>MANDARINE IMPERIAL (ALCOOL)</v>
          </cell>
        </row>
        <row r="1862">
          <cell r="B1862" t="str">
            <v>MANGUE GREFFEE</v>
          </cell>
        </row>
        <row r="1863">
          <cell r="B1863" t="str">
            <v>MANGUE POMME</v>
          </cell>
        </row>
        <row r="1864">
          <cell r="B1864" t="str">
            <v>MANGUES AU SIROP B4/4</v>
          </cell>
        </row>
        <row r="1865">
          <cell r="B1865" t="str">
            <v>MANGUES VERTES</v>
          </cell>
        </row>
        <row r="1866">
          <cell r="B1866" t="str">
            <v>MAQUEREAU FUME</v>
          </cell>
        </row>
        <row r="1867">
          <cell r="B1867" t="str">
            <v>MARACUDJA</v>
          </cell>
        </row>
        <row r="1868">
          <cell r="B1868" t="str">
            <v>MARASQUIN</v>
          </cell>
        </row>
        <row r="1869">
          <cell r="B1869" t="str">
            <v>MARC BOURGOGNE</v>
          </cell>
        </row>
        <row r="1870">
          <cell r="B1870" t="str">
            <v>MARGARINE A BRIOCHE (CELOR PA</v>
          </cell>
        </row>
        <row r="1871">
          <cell r="B1871" t="str">
            <v>MARGARINE A FEUILLETAGE 2KG</v>
          </cell>
        </row>
        <row r="1872">
          <cell r="B1872" t="str">
            <v>MARGARINE ASTRA 500GR</v>
          </cell>
        </row>
        <row r="1873">
          <cell r="B1873" t="str">
            <v>MARGARITA</v>
          </cell>
        </row>
        <row r="1874">
          <cell r="B1874" t="str">
            <v>MARGAUX</v>
          </cell>
        </row>
        <row r="1875">
          <cell r="B1875" t="str">
            <v>MARIE BRIZARD</v>
          </cell>
        </row>
        <row r="1876">
          <cell r="B1876" t="str">
            <v>MARINADE CREOLE</v>
          </cell>
        </row>
        <row r="1877">
          <cell r="B1877" t="str">
            <v>MARINADE INSTANTANEE</v>
          </cell>
        </row>
        <row r="1878">
          <cell r="B1878" t="str">
            <v>MARINADE VIN ROUGE</v>
          </cell>
        </row>
        <row r="1879">
          <cell r="B1879" t="str">
            <v>MARJOLAINE</v>
          </cell>
        </row>
        <row r="1880">
          <cell r="B1880" t="str">
            <v>MARJOLAINE -S-</v>
          </cell>
        </row>
        <row r="1881">
          <cell r="B1881" t="str">
            <v>MARLIN ENTIER</v>
          </cell>
        </row>
        <row r="1882">
          <cell r="B1882" t="str">
            <v>MARLIN FUME PRE-TRANCHE -S-</v>
          </cell>
        </row>
        <row r="1883">
          <cell r="B1883" t="str">
            <v>MARMELADE DE GOYAVE 350G</v>
          </cell>
        </row>
        <row r="1884">
          <cell r="B1884" t="str">
            <v>MARMELADE D'ORANGE 350GR</v>
          </cell>
        </row>
        <row r="1885">
          <cell r="B1885" t="str">
            <v>MAROILLES PAVE 45% 180GR</v>
          </cell>
        </row>
        <row r="1886">
          <cell r="B1886" t="str">
            <v>MARRON ENTIER B.4/4</v>
          </cell>
        </row>
        <row r="1887">
          <cell r="B1887" t="str">
            <v>MARRONS</v>
          </cell>
        </row>
        <row r="1888">
          <cell r="B1888" t="str">
            <v>MARRONS ENTIERS 1KG -S-</v>
          </cell>
        </row>
        <row r="1889">
          <cell r="B1889" t="str">
            <v>MARRONS GLACES</v>
          </cell>
        </row>
        <row r="1890">
          <cell r="B1890" t="str">
            <v>MARTINI BIANCO 14,4° IL</v>
          </cell>
        </row>
        <row r="1891">
          <cell r="B1891" t="str">
            <v>MARTINI EXTRA DRY IL</v>
          </cell>
        </row>
        <row r="1892">
          <cell r="B1892" t="str">
            <v>MARTINI ROSE 14,4° IL</v>
          </cell>
        </row>
        <row r="1893">
          <cell r="B1893" t="str">
            <v>MARTINI ROSSO RGE 14°4 IL</v>
          </cell>
        </row>
        <row r="1894">
          <cell r="B1894" t="str">
            <v>MASCARPONE (BOITE DE 250GR)</v>
          </cell>
        </row>
        <row r="1895">
          <cell r="B1895" t="str">
            <v>MASQUE NASO BUCAL</v>
          </cell>
        </row>
        <row r="1896">
          <cell r="B1896" t="str">
            <v>MASSALE (PQT 100 G)</v>
          </cell>
        </row>
        <row r="1897">
          <cell r="B1897" t="str">
            <v>MASSALE DE POISSON AUX 3 POIV</v>
          </cell>
        </row>
        <row r="1898">
          <cell r="B1898" t="str">
            <v>MASSEPAIN</v>
          </cell>
        </row>
        <row r="1899">
          <cell r="B1899" t="str">
            <v>MATELOTE AU VIN BLANC</v>
          </cell>
        </row>
        <row r="1900">
          <cell r="B1900" t="str">
            <v>MATELOTE AU VIN ROUGE</v>
          </cell>
        </row>
        <row r="1901">
          <cell r="B1901" t="str">
            <v>MATELOTE BLANCHE (VIN BLANC)</v>
          </cell>
        </row>
        <row r="1902">
          <cell r="B1902" t="str">
            <v>MATIGNON</v>
          </cell>
        </row>
        <row r="1903">
          <cell r="B1903" t="str">
            <v>MATOUBA GAZ IL</v>
          </cell>
        </row>
        <row r="1904">
          <cell r="B1904" t="str">
            <v>MATOUBA PLATE 1,5L</v>
          </cell>
        </row>
        <row r="1905">
          <cell r="B1905" t="str">
            <v>MATOUBA PLATE 50CLX24</v>
          </cell>
        </row>
        <row r="1906">
          <cell r="B1906" t="str">
            <v>MATOUBA PLATE IL</v>
          </cell>
        </row>
        <row r="1907">
          <cell r="B1907" t="str">
            <v>MAYONNAISE 470G N°1</v>
          </cell>
        </row>
        <row r="1908">
          <cell r="B1908" t="str">
            <v>MEDAILLON DE PORC 150GR</v>
          </cell>
        </row>
        <row r="1909">
          <cell r="B1909" t="str">
            <v>MEDAILLON DE VEAU</v>
          </cell>
        </row>
        <row r="1910">
          <cell r="B1910" t="str">
            <v>MEDAILLON DE VEAU -S-</v>
          </cell>
        </row>
        <row r="1911">
          <cell r="B1911" t="str">
            <v>MEDAILLON DORADE COCO, GRATI</v>
          </cell>
        </row>
        <row r="1912">
          <cell r="B1912" t="str">
            <v>MEDAILLONS DE PORC AUX CITRO</v>
          </cell>
        </row>
        <row r="1913">
          <cell r="B1913" t="str">
            <v>MEDOC SAINT PAUL</v>
          </cell>
        </row>
        <row r="1914">
          <cell r="B1914" t="str">
            <v>MELANGE CHAMPIGNONS FORESTI</v>
          </cell>
        </row>
        <row r="1915">
          <cell r="B1915" t="str">
            <v>MELANGE COUSCOUS</v>
          </cell>
        </row>
        <row r="1916">
          <cell r="B1916" t="str">
            <v>MELANGE DE NOIX SALES SAXO 1K</v>
          </cell>
        </row>
        <row r="1917">
          <cell r="B1917" t="str">
            <v>MELANGE FORESTIER -S-</v>
          </cell>
        </row>
        <row r="1918">
          <cell r="B1918" t="str">
            <v>MELANGE FRUITS ROUGES -S-</v>
          </cell>
        </row>
        <row r="1919">
          <cell r="B1919" t="str">
            <v>MELANGE JARDINIERE 4G</v>
          </cell>
        </row>
        <row r="1920">
          <cell r="B1920" t="str">
            <v>MELANGE SANS FECULENT 2.5KG -S-</v>
          </cell>
        </row>
        <row r="1921">
          <cell r="B1921" t="str">
            <v>MELON (KG)</v>
          </cell>
        </row>
        <row r="1922">
          <cell r="B1922" t="str">
            <v>MELON (PIECE)</v>
          </cell>
        </row>
        <row r="1923">
          <cell r="B1923" t="str">
            <v>MELON CONFIT 5KG</v>
          </cell>
        </row>
        <row r="1924">
          <cell r="B1924" t="str">
            <v>MELON EN COQUE CREME CAPPU</v>
          </cell>
        </row>
        <row r="1925">
          <cell r="B1925" t="str">
            <v>MELON PORTION</v>
          </cell>
        </row>
        <row r="1926">
          <cell r="B1926" t="str">
            <v>MENTHE FRAICHE (BOTTE)</v>
          </cell>
        </row>
        <row r="1927">
          <cell r="B1927" t="str">
            <v>MENU BANQUET</v>
          </cell>
        </row>
        <row r="1928">
          <cell r="B1928" t="str">
            <v>MENU DE PORC</v>
          </cell>
        </row>
        <row r="1929">
          <cell r="B1929" t="str">
            <v>MENU DE PORC -S-</v>
          </cell>
        </row>
        <row r="1930">
          <cell r="B1930" t="str">
            <v>MERGUEZ</v>
          </cell>
        </row>
        <row r="1931">
          <cell r="B1931" t="str">
            <v>MERGUEZ 1 KG SURG</v>
          </cell>
        </row>
        <row r="1932">
          <cell r="B1932" t="str">
            <v>MERINGUE ORDINAIRE</v>
          </cell>
        </row>
        <row r="1933">
          <cell r="B1933" t="str">
            <v>MEROU (VIDE, ECAILLE)</v>
          </cell>
        </row>
        <row r="1934">
          <cell r="B1934" t="str">
            <v>MEROU -S-</v>
          </cell>
        </row>
        <row r="1935">
          <cell r="B1935" t="str">
            <v>MESCLUN 4°GAMME (1 KG)</v>
          </cell>
        </row>
        <row r="1936">
          <cell r="B1936" t="str">
            <v>MIE DE PAIN</v>
          </cell>
        </row>
        <row r="1937">
          <cell r="B1937" t="str">
            <v>MIEL CASE A MIEL</v>
          </cell>
        </row>
        <row r="1938">
          <cell r="B1938" t="str">
            <v>MIEL COUPELLE 120 X 25G</v>
          </cell>
        </row>
        <row r="1939">
          <cell r="B1939" t="str">
            <v>MIGNARDISES</v>
          </cell>
        </row>
        <row r="1940">
          <cell r="B1940" t="str">
            <v>MIGNON DE PORC MINUTE AUX CH</v>
          </cell>
        </row>
        <row r="1941">
          <cell r="B1941" t="str">
            <v>MILLE- FEUILLE( ROND - BANDE )</v>
          </cell>
        </row>
        <row r="1942">
          <cell r="B1942" t="str">
            <v>MILLEFEUILLE DE LEGUMES</v>
          </cell>
        </row>
        <row r="1943">
          <cell r="B1943" t="str">
            <v>MIMOLETTE (VIEILLE)</v>
          </cell>
        </row>
        <row r="1944">
          <cell r="B1944" t="str">
            <v>MINERVOIS</v>
          </cell>
        </row>
        <row r="1945">
          <cell r="B1945" t="str">
            <v>MINI CHOUX PAG (A GARNIR)</v>
          </cell>
        </row>
        <row r="1946">
          <cell r="B1946" t="str">
            <v>MINI COUPE VERT D'EAU / 24</v>
          </cell>
        </row>
        <row r="1947">
          <cell r="B1947" t="str">
            <v>MINI CROISSANT (400 PIECES)</v>
          </cell>
        </row>
        <row r="1948">
          <cell r="B1948" t="str">
            <v>MINI CUILLERE COCKTAIL CRISTAL</v>
          </cell>
        </row>
        <row r="1949">
          <cell r="B1949" t="str">
            <v>MINI FOURCHETTE COCKTAIL CRIS</v>
          </cell>
        </row>
        <row r="1950">
          <cell r="B1950" t="str">
            <v>MINI PAIN AU CHOCOLAT (380 PIECE</v>
          </cell>
        </row>
        <row r="1951">
          <cell r="B1951" t="str">
            <v>MINI PAIN AUX RAISINS (400 PIECES)</v>
          </cell>
        </row>
        <row r="1952">
          <cell r="B1952" t="str">
            <v>MINI TARTELETTES SUCREES</v>
          </cell>
        </row>
        <row r="1953">
          <cell r="B1953" t="str">
            <v>MINI VERRE TUBE 7CL CRISTAL/12</v>
          </cell>
        </row>
        <row r="1954">
          <cell r="B1954" t="str">
            <v>MINI VIENNOISERIES</v>
          </cell>
        </row>
        <row r="1955">
          <cell r="B1955" t="str">
            <v>MINUTE MAID ORANGE CANNETTE 2</v>
          </cell>
        </row>
        <row r="1956">
          <cell r="B1956" t="str">
            <v>MINUTE MAID TROPICAL CANNETT</v>
          </cell>
        </row>
        <row r="1957">
          <cell r="B1957" t="str">
            <v>MIRABELLES</v>
          </cell>
        </row>
        <row r="1958">
          <cell r="B1958" t="str">
            <v>MIRABELLES AU SIROP B1/2</v>
          </cell>
        </row>
        <row r="1959">
          <cell r="B1959" t="str">
            <v>MIREPOIX</v>
          </cell>
        </row>
        <row r="1960">
          <cell r="B1960" t="str">
            <v>MIRROR</v>
          </cell>
        </row>
        <row r="1961">
          <cell r="B1961" t="str">
            <v>MIX SORBET FRUITS ROUGES</v>
          </cell>
        </row>
        <row r="1962">
          <cell r="B1962" t="str">
            <v>MIXED-GRILL</v>
          </cell>
        </row>
        <row r="1963">
          <cell r="B1963" t="str">
            <v>MOELLE DE BOEUF</v>
          </cell>
        </row>
        <row r="1964">
          <cell r="B1964" t="str">
            <v>MOJITO</v>
          </cell>
        </row>
        <row r="1965">
          <cell r="B1965" t="str">
            <v>MOKA</v>
          </cell>
        </row>
        <row r="1966">
          <cell r="B1966" t="str">
            <v>MONTBAZILLAC 37,5CL</v>
          </cell>
        </row>
        <row r="1967">
          <cell r="B1967" t="str">
            <v>MONTBAZILLAC CHT TERTRE ST M</v>
          </cell>
        </row>
        <row r="1968">
          <cell r="B1968" t="str">
            <v>MONT-BLANC COCO</v>
          </cell>
        </row>
        <row r="1969">
          <cell r="B1969" t="str">
            <v>MORBIER REYBIER 4KG</v>
          </cell>
        </row>
        <row r="1970">
          <cell r="B1970" t="str">
            <v>MORGON ROUGE</v>
          </cell>
        </row>
        <row r="1971">
          <cell r="B1971" t="str">
            <v>MORILLES AU NATUREL</v>
          </cell>
        </row>
        <row r="1972">
          <cell r="B1972" t="str">
            <v>MORILLES DESHYDRATEES</v>
          </cell>
        </row>
        <row r="1973">
          <cell r="B1973" t="str">
            <v>MORILLES DESHYDRATEES (POT 250</v>
          </cell>
        </row>
        <row r="1974">
          <cell r="B1974" t="str">
            <v>MORTADELLE</v>
          </cell>
        </row>
        <row r="1975">
          <cell r="B1975" t="str">
            <v>MORTADELLE EN TRANCHES (PQT 5</v>
          </cell>
        </row>
        <row r="1976">
          <cell r="B1976" t="str">
            <v>MORUE COLIN 1KG</v>
          </cell>
        </row>
        <row r="1977">
          <cell r="B1977" t="str">
            <v>MORUE DESSALEE</v>
          </cell>
        </row>
        <row r="1978">
          <cell r="B1978" t="str">
            <v>MORUE EMIETTEE</v>
          </cell>
        </row>
        <row r="1979">
          <cell r="B1979" t="str">
            <v>MORUE JULIENNE (BARQ. 1KG)</v>
          </cell>
        </row>
        <row r="1980">
          <cell r="B1980" t="str">
            <v>MOSCATO D'ASTI (VIN MOUSSEUX IT</v>
          </cell>
        </row>
        <row r="1981">
          <cell r="B1981" t="str">
            <v>MOUCHOIRS BLC BTEX100</v>
          </cell>
        </row>
        <row r="1982">
          <cell r="B1982" t="str">
            <v>MOULE (BOCAL)</v>
          </cell>
        </row>
        <row r="1983">
          <cell r="B1983" t="str">
            <v>MOULES DE BOUCHOT</v>
          </cell>
        </row>
        <row r="1984">
          <cell r="B1984" t="str">
            <v>MOULES DECORTIQUEES -S-</v>
          </cell>
        </row>
        <row r="1985">
          <cell r="B1985" t="str">
            <v>MOULES D'ESPAGNE SURG</v>
          </cell>
        </row>
        <row r="1986">
          <cell r="B1986" t="str">
            <v>MOULES EN SAUMURE</v>
          </cell>
        </row>
        <row r="1987">
          <cell r="B1987" t="str">
            <v>MOUSSAKA</v>
          </cell>
        </row>
        <row r="1988">
          <cell r="B1988" t="str">
            <v>MOUSSE A L'ORANGE INDIVIDUELL</v>
          </cell>
        </row>
        <row r="1989">
          <cell r="B1989" t="str">
            <v>MOUSSE AU CHOCOLAT NOIR</v>
          </cell>
        </row>
        <row r="1990">
          <cell r="B1990" t="str">
            <v>MOUSSE AU THE VERT A LA MIRAB</v>
          </cell>
        </row>
        <row r="1991">
          <cell r="B1991" t="str">
            <v>MOUSSE CAFE</v>
          </cell>
        </row>
        <row r="1992">
          <cell r="B1992" t="str">
            <v>MOUSSE D'AVOCAT AU THAZARD F</v>
          </cell>
        </row>
        <row r="1993">
          <cell r="B1993" t="str">
            <v>MOUSSE DE FOIE DE VOLAILLE SA</v>
          </cell>
        </row>
        <row r="1994">
          <cell r="B1994" t="str">
            <v>MOUSSE DE FRUIT</v>
          </cell>
        </row>
        <row r="1995">
          <cell r="B1995" t="str">
            <v>MOUSSERONS AU NATUREL</v>
          </cell>
        </row>
        <row r="1996">
          <cell r="B1996" t="str">
            <v>MOUTARDE A L'ANCIENNE 270GR</v>
          </cell>
        </row>
        <row r="1997">
          <cell r="B1997" t="str">
            <v>MOUTARDE DE DIJON 1KG</v>
          </cell>
        </row>
        <row r="1998">
          <cell r="B1998" t="str">
            <v>MOUTARDE DE DIJON VER.195G</v>
          </cell>
        </row>
        <row r="1999">
          <cell r="B1999" t="str">
            <v>MOUTARDE POT 370G N°1</v>
          </cell>
        </row>
        <row r="2000">
          <cell r="B2000" t="str">
            <v>MOUTARDE POT 850G N°1</v>
          </cell>
        </row>
        <row r="2001">
          <cell r="B2001" t="str">
            <v>MOZZARELLA (PQT 2.5 KG)</v>
          </cell>
        </row>
        <row r="2002">
          <cell r="B2002" t="str">
            <v>MOZZARELLA BLOC</v>
          </cell>
        </row>
        <row r="2003">
          <cell r="B2003" t="str">
            <v>MUNSTER 300GR</v>
          </cell>
        </row>
        <row r="2004">
          <cell r="B2004" t="str">
            <v>MURAILLE DE FRUITS</v>
          </cell>
        </row>
        <row r="2005">
          <cell r="B2005" t="str">
            <v>MURES 1KG -S-</v>
          </cell>
        </row>
        <row r="2006">
          <cell r="B2006" t="str">
            <v>MUSCADET CHT MOUCHETIERE 37.5</v>
          </cell>
        </row>
        <row r="2007">
          <cell r="B2007" t="str">
            <v>MUSCADET CHT MOUCHETIERE 75C</v>
          </cell>
        </row>
        <row r="2008">
          <cell r="B2008" t="str">
            <v>MUSCADET CUISINE</v>
          </cell>
        </row>
        <row r="2009">
          <cell r="B2009" t="str">
            <v>MUSCADET SEVRE ET MAINE DOM B</v>
          </cell>
        </row>
        <row r="2010">
          <cell r="B2010" t="str">
            <v>MUSCAT</v>
          </cell>
        </row>
        <row r="2011">
          <cell r="B2011" t="str">
            <v>MUSCAT DE FRONTIGNAN</v>
          </cell>
        </row>
        <row r="2012">
          <cell r="B2012" t="str">
            <v>MUSCAT RIVESALT</v>
          </cell>
        </row>
        <row r="2013">
          <cell r="B2013" t="str">
            <v>MUSEAU DE BOEUF</v>
          </cell>
        </row>
        <row r="2014">
          <cell r="B2014" t="str">
            <v>MUSEAU DE BOEUF EN GELEE</v>
          </cell>
        </row>
        <row r="2015">
          <cell r="B2015" t="str">
            <v>MUSEAU DE BOEUF -S-</v>
          </cell>
        </row>
        <row r="2016">
          <cell r="B2016" t="str">
            <v>MYRTILLE ENTIERE -S-</v>
          </cell>
        </row>
        <row r="2017">
          <cell r="B2017" t="str">
            <v>NAGE D'AGRUMES AUX EPICES TUI</v>
          </cell>
        </row>
        <row r="2018">
          <cell r="B2018" t="str">
            <v>NAPPAGE BLOND 1KG</v>
          </cell>
        </row>
        <row r="2019">
          <cell r="B2019" t="str">
            <v>NAPPAGE CAFE 1L</v>
          </cell>
        </row>
        <row r="2020">
          <cell r="B2020" t="str">
            <v>NAPPAGE CARAMEL 1L</v>
          </cell>
        </row>
        <row r="2021">
          <cell r="B2021" t="str">
            <v>NAPPAGE CHOCOLAT 1L</v>
          </cell>
        </row>
        <row r="2022">
          <cell r="B2022" t="str">
            <v>NAPPAGE CHOCOLAT ROYALE 2,5K</v>
          </cell>
        </row>
        <row r="2023">
          <cell r="B2023" t="str">
            <v>NAPPAGE FRAISE 1KG</v>
          </cell>
        </row>
        <row r="2024">
          <cell r="B2024" t="str">
            <v>NAPPAGE FRAMBOISE</v>
          </cell>
        </row>
        <row r="2025">
          <cell r="B2025" t="str">
            <v>NAPPE PAP. BLANCHE 1,2X08M</v>
          </cell>
        </row>
        <row r="2026">
          <cell r="B2026" t="str">
            <v>NAPPE PAP. UNIE ROUGE 1,20 X 25M</v>
          </cell>
        </row>
        <row r="2027">
          <cell r="B2027" t="str">
            <v>NAPPE PAP. UNIE VERTE 1,20 X 25M</v>
          </cell>
        </row>
        <row r="2028">
          <cell r="B2028" t="str">
            <v>NAVET</v>
          </cell>
        </row>
        <row r="2029">
          <cell r="B2029" t="str">
            <v>NAVET LONG</v>
          </cell>
        </row>
        <row r="2030">
          <cell r="B2030" t="str">
            <v>NAVET MINI</v>
          </cell>
        </row>
        <row r="2031">
          <cell r="B2031" t="str">
            <v>NECTARINE</v>
          </cell>
        </row>
        <row r="2032">
          <cell r="B2032" t="str">
            <v>NEIGE ETERNELLE 1KG</v>
          </cell>
        </row>
        <row r="2033">
          <cell r="B2033" t="str">
            <v>NESCAFE DECAFEINE</v>
          </cell>
        </row>
        <row r="2034">
          <cell r="B2034" t="str">
            <v>NET.DES.MULTISURF 750 ML (CARTO</v>
          </cell>
        </row>
        <row r="2035">
          <cell r="B2035" t="str">
            <v>NETEMAIL 1,3KG</v>
          </cell>
        </row>
        <row r="2036">
          <cell r="B2036" t="str">
            <v>NETTOYAGE CHAMBRE MULTISURF</v>
          </cell>
        </row>
        <row r="2037">
          <cell r="B2037" t="str">
            <v>NETTOYAGE SANITAIRES</v>
          </cell>
        </row>
        <row r="2038">
          <cell r="B2038" t="str">
            <v>NETTOYAGE SOLS TERRE CUITE</v>
          </cell>
        </row>
        <row r="2039">
          <cell r="B2039" t="str">
            <v>NETTOYANT AMB/FRUIT TOP SOL 5L</v>
          </cell>
        </row>
        <row r="2040">
          <cell r="B2040" t="str">
            <v>NETTOYANT BOUQ/ILES TOP SOL 5L</v>
          </cell>
        </row>
        <row r="2041">
          <cell r="B2041" t="str">
            <v>NETTOYANT CITRON TOP SOL 5L</v>
          </cell>
        </row>
        <row r="2042">
          <cell r="B2042" t="str">
            <v>NETTOYANT CITRONELLE TOP SOL</v>
          </cell>
        </row>
        <row r="2043">
          <cell r="B2043" t="str">
            <v>NETTOYANT VITRES PIST. 500ML</v>
          </cell>
        </row>
        <row r="2044">
          <cell r="B2044" t="str">
            <v>NEUFCHATEL</v>
          </cell>
        </row>
        <row r="2045">
          <cell r="B2045" t="str">
            <v>NEUFCHATEL</v>
          </cell>
        </row>
        <row r="2046">
          <cell r="B2046" t="str">
            <v>NOISETTE D'AGNEAU AU GIGEMBR</v>
          </cell>
        </row>
        <row r="2047">
          <cell r="B2047" t="str">
            <v>NOISETTES BLANCHIES 1KG</v>
          </cell>
        </row>
        <row r="2048">
          <cell r="B2048" t="str">
            <v>NOISETTES CONCASSEES (HACHEES)</v>
          </cell>
        </row>
        <row r="2049">
          <cell r="B2049" t="str">
            <v>NOISETTES D'AGNEAU FARCIES LY</v>
          </cell>
        </row>
        <row r="2050">
          <cell r="B2050" t="str">
            <v>NOISETTES EN POUDRE 1KG</v>
          </cell>
        </row>
        <row r="2051">
          <cell r="B2051" t="str">
            <v>NOISETTES ENTIERES 1KG</v>
          </cell>
        </row>
        <row r="2052">
          <cell r="B2052" t="str">
            <v>NOIX CAJOU SALEES 420GR</v>
          </cell>
        </row>
        <row r="2053">
          <cell r="B2053" t="str">
            <v>NOIX COCO RAPE 1KG</v>
          </cell>
        </row>
        <row r="2054">
          <cell r="B2054" t="str">
            <v>NOIX COQUES 500GR</v>
          </cell>
        </row>
        <row r="2055">
          <cell r="B2055" t="str">
            <v>NOIX DE CAJOU NON SALEES</v>
          </cell>
        </row>
        <row r="2056">
          <cell r="B2056" t="str">
            <v>NOIX DE MUSCADE ENTIERE</v>
          </cell>
        </row>
        <row r="2057">
          <cell r="B2057" t="str">
            <v>NOIX DE MUSCADE MOULUE</v>
          </cell>
        </row>
        <row r="2058">
          <cell r="B2058" t="str">
            <v>NOIX DE PECAN</v>
          </cell>
        </row>
        <row r="2059">
          <cell r="B2059" t="str">
            <v>NOIX DE PETONCLE -S-</v>
          </cell>
        </row>
        <row r="2060">
          <cell r="B2060" t="str">
            <v>NOIX DE VEAU</v>
          </cell>
        </row>
        <row r="2061">
          <cell r="B2061" t="str">
            <v>NOIX DE VEAU -S-</v>
          </cell>
        </row>
        <row r="2062">
          <cell r="B2062" t="str">
            <v>NOIX ENTIERES 1KG</v>
          </cell>
        </row>
        <row r="2063">
          <cell r="B2063" t="str">
            <v>NOIX FRAICHES</v>
          </cell>
        </row>
        <row r="2064">
          <cell r="B2064" t="str">
            <v>NOIX PATISSIERE</v>
          </cell>
        </row>
        <row r="2065">
          <cell r="B2065" t="str">
            <v>NOIX PATISSIERE -S-</v>
          </cell>
        </row>
        <row r="2066">
          <cell r="B2066" t="str">
            <v>NOIX SAINT JACQUES AVEC CORAIL</v>
          </cell>
        </row>
        <row r="2067">
          <cell r="B2067" t="str">
            <v>NOIX SAINT JACQUES SANS CORAIL</v>
          </cell>
        </row>
        <row r="2068">
          <cell r="B2068" t="str">
            <v>NORVEGE GOBELET 20 CL</v>
          </cell>
        </row>
        <row r="2069">
          <cell r="B2069" t="str">
            <v>NOUGAT CHINOIS</v>
          </cell>
        </row>
        <row r="2070">
          <cell r="B2070" t="str">
            <v>NOUILLES FRAICHES</v>
          </cell>
        </row>
        <row r="2071">
          <cell r="B2071" t="str">
            <v>NOUILLES PLATES</v>
          </cell>
        </row>
        <row r="2072">
          <cell r="B2072" t="str">
            <v>NUOC MAM SUZI WAN 12,5CL</v>
          </cell>
        </row>
        <row r="2073">
          <cell r="B2073" t="str">
            <v>OEUF EXTRA FRAIS</v>
          </cell>
        </row>
        <row r="2074">
          <cell r="B2074" t="str">
            <v>OEUF FRAIS</v>
          </cell>
        </row>
        <row r="2075">
          <cell r="B2075" t="str">
            <v>OEUFS BLANCS 1L SURGELES</v>
          </cell>
        </row>
        <row r="2076">
          <cell r="B2076" t="str">
            <v>OEUFS BLANCS EN POUDRE 1KG</v>
          </cell>
        </row>
        <row r="2077">
          <cell r="B2077" t="str">
            <v>OEUFS BROUILLES</v>
          </cell>
        </row>
        <row r="2078">
          <cell r="B2078" t="str">
            <v>OEUFS DE CAILLE</v>
          </cell>
        </row>
        <row r="2079">
          <cell r="B2079" t="str">
            <v>OEUFS DE DAURADE SHT 1KG</v>
          </cell>
        </row>
        <row r="2080">
          <cell r="B2080" t="str">
            <v>OEUFS DE LUMP NOIRS 100GR</v>
          </cell>
        </row>
        <row r="2081">
          <cell r="B2081" t="str">
            <v>OEUFS DE LUMP ROUGES (POT DE 10</v>
          </cell>
        </row>
        <row r="2082">
          <cell r="B2082" t="str">
            <v>OEUFS DE LUMP ROUGES (POT DE 50</v>
          </cell>
        </row>
        <row r="2083">
          <cell r="B2083" t="str">
            <v>OEUFS DE MORUE (POUTARGUE)</v>
          </cell>
        </row>
        <row r="2084">
          <cell r="B2084" t="str">
            <v>OEUFS DE SAUMON</v>
          </cell>
        </row>
        <row r="2085">
          <cell r="B2085" t="str">
            <v>OEUFS ENTIERS DESHYDRATES</v>
          </cell>
        </row>
        <row r="2086">
          <cell r="B2086" t="str">
            <v>OEUFS ENTIERS SURGELES</v>
          </cell>
        </row>
        <row r="2087">
          <cell r="B2087" t="str">
            <v>OEUFS FARCIS CHIMAY</v>
          </cell>
        </row>
        <row r="2088">
          <cell r="B2088" t="str">
            <v>OEUFS JAUNES 1L SURGELES</v>
          </cell>
        </row>
        <row r="2089">
          <cell r="B2089" t="str">
            <v>OEUFS JAUNES EN POUDRE 1KG</v>
          </cell>
        </row>
        <row r="2090">
          <cell r="B2090" t="str">
            <v>OEUFS MEURETTE</v>
          </cell>
        </row>
        <row r="2091">
          <cell r="B2091" t="str">
            <v>OEUFS MOLLETS</v>
          </cell>
        </row>
        <row r="2092">
          <cell r="B2092" t="str">
            <v>OEUFS MOLLETS FLORENTINE</v>
          </cell>
        </row>
        <row r="2093">
          <cell r="B2093" t="str">
            <v>OEUFS POCHES -S-</v>
          </cell>
        </row>
        <row r="2094">
          <cell r="B2094" t="str">
            <v>OEUFS POCHES SAUCE MARCHAN</v>
          </cell>
        </row>
        <row r="2095">
          <cell r="B2095" t="str">
            <v>OIE ENTIERE</v>
          </cell>
        </row>
        <row r="2096">
          <cell r="B2096" t="str">
            <v>OIE ENTIERE -S-</v>
          </cell>
        </row>
        <row r="2097">
          <cell r="B2097" t="str">
            <v>OIGNONS BLANCS</v>
          </cell>
        </row>
        <row r="2098">
          <cell r="B2098" t="str">
            <v>OIGNONS EMINCES 1KG SURG</v>
          </cell>
        </row>
        <row r="2099">
          <cell r="B2099" t="str">
            <v>OIGNONS GRELOTS 2,5KG SURG</v>
          </cell>
        </row>
        <row r="2100">
          <cell r="B2100" t="str">
            <v>OIGNONS GROS</v>
          </cell>
        </row>
        <row r="2101">
          <cell r="B2101" t="str">
            <v>OIGNONS ROUGE</v>
          </cell>
        </row>
        <row r="2102">
          <cell r="B2102" t="str">
            <v>OLIVES NOIRES</v>
          </cell>
        </row>
        <row r="2103">
          <cell r="B2103" t="str">
            <v>OLIVES NOIRES DENOYAUTEES 4/4</v>
          </cell>
        </row>
        <row r="2104">
          <cell r="B2104" t="str">
            <v>OLIVES VERTES</v>
          </cell>
        </row>
        <row r="2105">
          <cell r="B2105" t="str">
            <v>OLIVES VERTES DENOYAUTEES B.4/4</v>
          </cell>
        </row>
        <row r="2106">
          <cell r="B2106" t="str">
            <v>OMBLE CHEVALIER</v>
          </cell>
        </row>
        <row r="2107">
          <cell r="B2107" t="str">
            <v>OMBLE CHEVALIER -S-</v>
          </cell>
        </row>
        <row r="2108">
          <cell r="B2108" t="str">
            <v>ORANGE</v>
          </cell>
        </row>
        <row r="2109">
          <cell r="B2109" t="str">
            <v>ORANGE (PIECE DE150 G)</v>
          </cell>
        </row>
        <row r="2110">
          <cell r="B2110" t="str">
            <v>ORANGE CONFITE 2KG</v>
          </cell>
        </row>
        <row r="2111">
          <cell r="B2111" t="str">
            <v>ORANGE GIVREE</v>
          </cell>
        </row>
        <row r="2112">
          <cell r="B2112" t="str">
            <v>ORDINAIRE 2L</v>
          </cell>
        </row>
        <row r="2113">
          <cell r="B2113" t="str">
            <v>ORDINAIRE CANNETTE 33CL</v>
          </cell>
        </row>
        <row r="2114">
          <cell r="B2114" t="str">
            <v>OREILLE DE PORC</v>
          </cell>
        </row>
        <row r="2115">
          <cell r="B2115" t="str">
            <v>OREILLER SONGE 45X70</v>
          </cell>
        </row>
        <row r="2116">
          <cell r="B2116" t="str">
            <v>ORGE PERLE</v>
          </cell>
        </row>
        <row r="2117">
          <cell r="B2117" t="str">
            <v>ORIGAN DUCROS 150G</v>
          </cell>
        </row>
        <row r="2118">
          <cell r="B2118" t="str">
            <v>ORIGAN DUCROS 1KG</v>
          </cell>
        </row>
        <row r="2119">
          <cell r="B2119" t="str">
            <v>ORMEAUX</v>
          </cell>
        </row>
        <row r="2120">
          <cell r="B2120" t="str">
            <v>ORVIETO CLASSICO</v>
          </cell>
        </row>
        <row r="2121">
          <cell r="B2121" t="str">
            <v>ORVIETO MATEUS</v>
          </cell>
        </row>
        <row r="2122">
          <cell r="B2122" t="str">
            <v>OS A MOELLE</v>
          </cell>
        </row>
        <row r="2123">
          <cell r="B2123" t="str">
            <v>OS D'AGNEAU</v>
          </cell>
        </row>
        <row r="2124">
          <cell r="B2124" t="str">
            <v>OS DE BOEUF</v>
          </cell>
        </row>
        <row r="2125">
          <cell r="B2125" t="str">
            <v>OS DE BOEUF -S-</v>
          </cell>
        </row>
        <row r="2126">
          <cell r="B2126" t="str">
            <v>OS DE VEAU</v>
          </cell>
        </row>
        <row r="2127">
          <cell r="B2127" t="str">
            <v>OS DE VEAU -S-</v>
          </cell>
        </row>
        <row r="2128">
          <cell r="B2128" t="str">
            <v>OSEILLE</v>
          </cell>
        </row>
        <row r="2129">
          <cell r="B2129" t="str">
            <v>OSEILLE -S-</v>
          </cell>
        </row>
        <row r="2130">
          <cell r="B2130" t="str">
            <v>OSSAU IRATY</v>
          </cell>
        </row>
        <row r="2131">
          <cell r="B2131" t="str">
            <v>OSSO BUCCO</v>
          </cell>
        </row>
        <row r="2132">
          <cell r="B2132" t="str">
            <v>OSSO BUCCO -S-</v>
          </cell>
        </row>
        <row r="2133">
          <cell r="B2133" t="str">
            <v>OUASSOUS</v>
          </cell>
        </row>
        <row r="2134">
          <cell r="B2134" t="str">
            <v>OUASSOUS 6/8 SURG</v>
          </cell>
        </row>
        <row r="2135">
          <cell r="B2135" t="str">
            <v>OURSINS FRAIS</v>
          </cell>
        </row>
        <row r="2136">
          <cell r="B2136" t="str">
            <v>OUZO</v>
          </cell>
        </row>
        <row r="2137">
          <cell r="B2137" t="str">
            <v>PAELLA VALENCIANA</v>
          </cell>
        </row>
        <row r="2138">
          <cell r="B2138" t="str">
            <v>PAILLE DE FER SPIRENETT SPONTE</v>
          </cell>
        </row>
        <row r="2139">
          <cell r="B2139" t="str">
            <v>PAILLES OU CHALUMEAUX 250X2100</v>
          </cell>
        </row>
        <row r="2140">
          <cell r="B2140" t="str">
            <v>PAIN AMERICAIN BURGER</v>
          </cell>
        </row>
        <row r="2141">
          <cell r="B2141" t="str">
            <v>PAIN AU CHOCOLAT</v>
          </cell>
        </row>
        <row r="2142">
          <cell r="B2142" t="str">
            <v>PAIN AU CHOCOLAT PAC</v>
          </cell>
        </row>
        <row r="2143">
          <cell r="B2143" t="str">
            <v>PAIN AU LAIT</v>
          </cell>
        </row>
        <row r="2144">
          <cell r="B2144" t="str">
            <v>PAIN AUX CEREALES</v>
          </cell>
        </row>
        <row r="2145">
          <cell r="B2145" t="str">
            <v>PAIN AUX NOIX</v>
          </cell>
        </row>
        <row r="2146">
          <cell r="B2146" t="str">
            <v>PAIN AUX RAISINS</v>
          </cell>
        </row>
        <row r="2147">
          <cell r="B2147" t="str">
            <v>PAIN AUX RAISINS PAC</v>
          </cell>
        </row>
        <row r="2148">
          <cell r="B2148" t="str">
            <v>PAIN BAGNAT</v>
          </cell>
        </row>
        <row r="2149">
          <cell r="B2149" t="str">
            <v>PAIN DE CAMPAGNE</v>
          </cell>
        </row>
        <row r="2150">
          <cell r="B2150" t="str">
            <v>PAIN DE MIE ENTIER 1KG</v>
          </cell>
        </row>
        <row r="2151">
          <cell r="B2151" t="str">
            <v>PAIN DE MIE TRANCHE AMERICAIN</v>
          </cell>
        </row>
        <row r="2152">
          <cell r="B2152" t="str">
            <v>PAIN DE NOIX</v>
          </cell>
        </row>
        <row r="2153">
          <cell r="B2153" t="str">
            <v>PAIN DE SEIGLE ENTIER</v>
          </cell>
        </row>
        <row r="2154">
          <cell r="B2154" t="str">
            <v>PAIN DE SEIGLE TRANCHE</v>
          </cell>
        </row>
        <row r="2155">
          <cell r="B2155" t="str">
            <v>PAIN D'EPICES 470G N°1</v>
          </cell>
        </row>
        <row r="2156">
          <cell r="B2156" t="str">
            <v>PAIN D'OLIVE</v>
          </cell>
        </row>
        <row r="2157">
          <cell r="B2157" t="str">
            <v>PAIN PANINI</v>
          </cell>
        </row>
        <row r="2158">
          <cell r="B2158" t="str">
            <v>PAIN PR SANDWICHS</v>
          </cell>
        </row>
        <row r="2159">
          <cell r="B2159" t="str">
            <v>PAIN RASSIS</v>
          </cell>
        </row>
        <row r="2160">
          <cell r="B2160" t="str">
            <v>PALERON DE BOEUF -S-</v>
          </cell>
        </row>
        <row r="2161">
          <cell r="B2161" t="str">
            <v>PALERON DE TAUREAU</v>
          </cell>
        </row>
        <row r="2162">
          <cell r="B2162" t="str">
            <v>PALERON DE TAUREAU -S-</v>
          </cell>
        </row>
        <row r="2163">
          <cell r="B2163" t="str">
            <v>PALET CHEVRETINE</v>
          </cell>
        </row>
        <row r="2164">
          <cell r="B2164" t="str">
            <v>PALETS AUX RAISINS</v>
          </cell>
        </row>
        <row r="2165">
          <cell r="B2165" t="str">
            <v>PALETS DE DAME</v>
          </cell>
        </row>
        <row r="2166">
          <cell r="B2166" t="str">
            <v>PALETTE DE PORC</v>
          </cell>
        </row>
        <row r="2167">
          <cell r="B2167" t="str">
            <v>PALMIER COEUR B.4/4 TABANA</v>
          </cell>
        </row>
        <row r="2168">
          <cell r="B2168" t="str">
            <v>PALMIER COEUR B.5/1</v>
          </cell>
        </row>
        <row r="2169">
          <cell r="B2169" t="str">
            <v>PALOURDES</v>
          </cell>
        </row>
        <row r="2170">
          <cell r="B2170" t="str">
            <v>PAMPLEMOUSSE (PIECE)</v>
          </cell>
        </row>
        <row r="2171">
          <cell r="B2171" t="str">
            <v>PAMPLEMOUSSE JAUNE</v>
          </cell>
        </row>
        <row r="2172">
          <cell r="B2172" t="str">
            <v>PAMPLEMOUSSE ROSE</v>
          </cell>
        </row>
        <row r="2173">
          <cell r="B2173" t="str">
            <v>PANACOTTA AUX FRUITS ROUGES</v>
          </cell>
        </row>
        <row r="2174">
          <cell r="B2174" t="str">
            <v>PANADE</v>
          </cell>
        </row>
        <row r="2175">
          <cell r="B2175" t="str">
            <v>PANCHARA</v>
          </cell>
        </row>
        <row r="2176">
          <cell r="B2176" t="str">
            <v>PANER A L'ANGLAISE</v>
          </cell>
        </row>
        <row r="2177">
          <cell r="B2177" t="str">
            <v>PAPAYE JAUNE (KG)</v>
          </cell>
        </row>
        <row r="2178">
          <cell r="B2178" t="str">
            <v>PAPAYE JAUNE (PIECE)</v>
          </cell>
        </row>
        <row r="2179">
          <cell r="B2179" t="str">
            <v>PAPAYE SECHEE 1KG</v>
          </cell>
        </row>
        <row r="2180">
          <cell r="B2180" t="str">
            <v>PAPAYE VERTE</v>
          </cell>
        </row>
        <row r="2181">
          <cell r="B2181" t="str">
            <v>PAPIER ABSORBANT MAXI ROLL /6</v>
          </cell>
        </row>
        <row r="2182">
          <cell r="B2182" t="str">
            <v>PAPIER ABSORBANT MINI ROLL/12</v>
          </cell>
        </row>
        <row r="2183">
          <cell r="B2183" t="str">
            <v>PAPIER ALUMINIUM (50CM)</v>
          </cell>
        </row>
        <row r="2184">
          <cell r="B2184" t="str">
            <v>PAPIER ALUMINIUM (PRO) 200X0,45M</v>
          </cell>
        </row>
        <row r="2185">
          <cell r="B2185" t="str">
            <v>PAPIER CORNET</v>
          </cell>
        </row>
        <row r="2186">
          <cell r="B2186" t="str">
            <v>PAPIER CUISSON FEUILLE/500</v>
          </cell>
        </row>
        <row r="2187">
          <cell r="B2187" t="str">
            <v>PAPIER DENTELLE OVALE</v>
          </cell>
        </row>
        <row r="2188">
          <cell r="B2188" t="str">
            <v>PAPIER DENTELLE RECT. 30X40</v>
          </cell>
        </row>
        <row r="2189">
          <cell r="B2189" t="str">
            <v>PAPIER DENTELLE RECT. 35X45</v>
          </cell>
        </row>
        <row r="2190">
          <cell r="B2190" t="str">
            <v>PAPIER DENTELLE ROND (D10)</v>
          </cell>
        </row>
        <row r="2191">
          <cell r="B2191" t="str">
            <v>PAPIER DENTELLE ROND (D12)</v>
          </cell>
        </row>
        <row r="2192">
          <cell r="B2192" t="str">
            <v>PAPIER DENTELLE ROND (D14)</v>
          </cell>
        </row>
        <row r="2193">
          <cell r="B2193" t="str">
            <v>PAPIER DENTELLE ROND (D15)</v>
          </cell>
        </row>
        <row r="2194">
          <cell r="B2194" t="str">
            <v>PAPIER DENTELLE ROND (D18/19)</v>
          </cell>
        </row>
        <row r="2195">
          <cell r="B2195" t="str">
            <v>PAPIER DENTELLE ROND (D23)</v>
          </cell>
        </row>
        <row r="2196">
          <cell r="B2196" t="str">
            <v>PAPIER DENTELLE ROND (D25)</v>
          </cell>
        </row>
        <row r="2197">
          <cell r="B2197" t="str">
            <v>PAPIER DENTELLE ROND (D28)</v>
          </cell>
        </row>
        <row r="2198">
          <cell r="B2198" t="str">
            <v>PAPIER DENTELLE ROND (D30) X 250</v>
          </cell>
        </row>
        <row r="2199">
          <cell r="B2199" t="str">
            <v>PAPIER DENTELLE ROND (D32)</v>
          </cell>
        </row>
        <row r="2200">
          <cell r="B2200" t="str">
            <v>PAPIER GAUFRE</v>
          </cell>
        </row>
        <row r="2201">
          <cell r="B2201" t="str">
            <v>PAPIER SULFURISE (30CM)</v>
          </cell>
        </row>
        <row r="2202">
          <cell r="B2202" t="str">
            <v>PAPIER SULFURISE FEUILLE</v>
          </cell>
        </row>
        <row r="2203">
          <cell r="B2203" t="str">
            <v>PAPIER TOILETTES</v>
          </cell>
        </row>
        <row r="2204">
          <cell r="B2204" t="str">
            <v>PAPILLOTE DE DORADE AU PASTIS</v>
          </cell>
        </row>
        <row r="2205">
          <cell r="B2205" t="str">
            <v>PAPRIKA</v>
          </cell>
        </row>
        <row r="2206">
          <cell r="B2206" t="str">
            <v>PARMESAN ENTIER</v>
          </cell>
        </row>
        <row r="2207">
          <cell r="B2207" t="str">
            <v>PARMESAN ZANETTI RAPE 1KG</v>
          </cell>
        </row>
        <row r="2208">
          <cell r="B2208" t="str">
            <v>PAROKA</v>
          </cell>
        </row>
        <row r="2209">
          <cell r="B2209" t="str">
            <v>PASSOA</v>
          </cell>
        </row>
        <row r="2210">
          <cell r="B2210" t="str">
            <v>PASTEQUE</v>
          </cell>
        </row>
        <row r="2211">
          <cell r="B2211" t="str">
            <v>PASTILLA OEUFS POCHES LEGUM</v>
          </cell>
        </row>
        <row r="2212">
          <cell r="B2212" t="str">
            <v>PASTIS 51 45° IL</v>
          </cell>
        </row>
        <row r="2213">
          <cell r="B2213" t="str">
            <v>PATATE DOUCE</v>
          </cell>
        </row>
        <row r="2214">
          <cell r="B2214" t="str">
            <v>PATATE DOUCE AU LAIT DE COCO</v>
          </cell>
        </row>
        <row r="2215">
          <cell r="B2215" t="str">
            <v>PATE A BRIOCHE</v>
          </cell>
        </row>
        <row r="2216">
          <cell r="B2216" t="str">
            <v>PATE A CHOUX</v>
          </cell>
        </row>
        <row r="2217">
          <cell r="B2217" t="str">
            <v>PATE A CHOUX</v>
          </cell>
        </row>
        <row r="2218">
          <cell r="B2218" t="str">
            <v>PATE A CREPES</v>
          </cell>
        </row>
        <row r="2219">
          <cell r="B2219" t="str">
            <v>PATE A CROISSANTS</v>
          </cell>
        </row>
        <row r="2220">
          <cell r="B2220" t="str">
            <v>PATE A FILO</v>
          </cell>
        </row>
        <row r="2221">
          <cell r="B2221" t="str">
            <v>PATE A FONCER</v>
          </cell>
        </row>
        <row r="2222">
          <cell r="B2222" t="str">
            <v>PATE A FRIRE</v>
          </cell>
        </row>
        <row r="2223">
          <cell r="B2223" t="str">
            <v>PATE A GENOISE</v>
          </cell>
        </row>
        <row r="2224">
          <cell r="B2224" t="str">
            <v>PATE A GLACER BLONDE</v>
          </cell>
        </row>
        <row r="2225">
          <cell r="B2225" t="str">
            <v>PATE A GLACER BRUNE 4KG</v>
          </cell>
        </row>
        <row r="2226">
          <cell r="B2226" t="str">
            <v>PATE A GLACER CHOCOLAT BLANC</v>
          </cell>
        </row>
        <row r="2227">
          <cell r="B2227" t="str">
            <v>PATE A GLACER CHOCOLAT NOIR 3</v>
          </cell>
        </row>
        <row r="2228">
          <cell r="B2228" t="str">
            <v>PATE A GLACER IVOIRE 4KG</v>
          </cell>
        </row>
        <row r="2229">
          <cell r="B2229" t="str">
            <v>PATE A MACARONS</v>
          </cell>
        </row>
        <row r="2230">
          <cell r="B2230" t="str">
            <v>PATE A NOUILLES FRAICHES</v>
          </cell>
        </row>
        <row r="2231">
          <cell r="B2231" t="str">
            <v>PATE A PAIN</v>
          </cell>
        </row>
        <row r="2232">
          <cell r="B2232" t="str">
            <v>PATE A PETITS PAINS (30P)</v>
          </cell>
        </row>
        <row r="2233">
          <cell r="B2233" t="str">
            <v>PATE A RAVIOLES</v>
          </cell>
        </row>
        <row r="2234">
          <cell r="B2234" t="str">
            <v>PATE A SAVARIN</v>
          </cell>
        </row>
        <row r="2235">
          <cell r="B2235" t="str">
            <v>PATE A TARTINER N1</v>
          </cell>
        </row>
        <row r="2236">
          <cell r="B2236" t="str">
            <v>PATE A TUILE</v>
          </cell>
        </row>
        <row r="2237">
          <cell r="B2237" t="str">
            <v>PATE BRISEE</v>
          </cell>
        </row>
        <row r="2238">
          <cell r="B2238" t="str">
            <v>PATE BRISEE RONDE 250GR -S-</v>
          </cell>
        </row>
        <row r="2239">
          <cell r="B2239" t="str">
            <v>PATE BRISEE -S- PAVE 200G</v>
          </cell>
        </row>
        <row r="2240">
          <cell r="B2240" t="str">
            <v>PATE D'AMANDE 1KG</v>
          </cell>
        </row>
        <row r="2241">
          <cell r="B2241" t="str">
            <v>PATE D'AMANDES GRAND MARNIE</v>
          </cell>
        </row>
        <row r="2242">
          <cell r="B2242" t="str">
            <v>PATE D'ARACHIDE 1KG</v>
          </cell>
        </row>
        <row r="2243">
          <cell r="B2243" t="str">
            <v>PATE DE CACAO PURE 2KG</v>
          </cell>
        </row>
        <row r="2244">
          <cell r="B2244" t="str">
            <v>PATE DE CAMPAGNE (2 KG)</v>
          </cell>
        </row>
        <row r="2245">
          <cell r="B2245" t="str">
            <v>PATE DE CAMPAGNE APPERTISE</v>
          </cell>
        </row>
        <row r="2246">
          <cell r="B2246" t="str">
            <v>PATE DE FOIE PUR PORC 1/2 LUNE</v>
          </cell>
        </row>
        <row r="2247">
          <cell r="B2247" t="str">
            <v>PATE DE FOIES DE CANARD</v>
          </cell>
        </row>
        <row r="2248">
          <cell r="B2248" t="str">
            <v>PATE DE FOIES DE CANARD APPERTI</v>
          </cell>
        </row>
        <row r="2249">
          <cell r="B2249" t="str">
            <v>PATE DE FOIES DE VOLAILLE APPER</v>
          </cell>
        </row>
        <row r="2250">
          <cell r="B2250" t="str">
            <v>PATE DE FOIES DE VOLAILLES</v>
          </cell>
        </row>
        <row r="2251">
          <cell r="B2251" t="str">
            <v>PATE DE FOIES PUR PORC APPERTIS</v>
          </cell>
        </row>
        <row r="2252">
          <cell r="B2252" t="str">
            <v>PATE DE GINGEMBRE</v>
          </cell>
        </row>
        <row r="2253">
          <cell r="B2253" t="str">
            <v>PATE DE JAMBON PUR PORC APPER</v>
          </cell>
        </row>
        <row r="2254">
          <cell r="B2254" t="str">
            <v>PATE DE NOISETTE 1KG</v>
          </cell>
        </row>
        <row r="2255">
          <cell r="B2255" t="str">
            <v>PATE DE NOIX DE CAJOU</v>
          </cell>
        </row>
        <row r="2256">
          <cell r="B2256" t="str">
            <v>PATE DE PIMENT</v>
          </cell>
        </row>
        <row r="2257">
          <cell r="B2257" t="str">
            <v>PATE DE PISTACHE 1KG</v>
          </cell>
        </row>
        <row r="2258">
          <cell r="B2258" t="str">
            <v>PATE DE PRUNEAUX</v>
          </cell>
        </row>
        <row r="2259">
          <cell r="B2259" t="str">
            <v>PATE DE TETE 1KG</v>
          </cell>
        </row>
        <row r="2260">
          <cell r="B2260" t="str">
            <v>PATE EN CROUTE</v>
          </cell>
        </row>
        <row r="2261">
          <cell r="B2261" t="str">
            <v>PATE FEUILLETEE</v>
          </cell>
        </row>
        <row r="2262">
          <cell r="B2262" t="str">
            <v>PATE FEUILLETEE PLAQUE 600GR S</v>
          </cell>
        </row>
        <row r="2263">
          <cell r="B2263" t="str">
            <v>PATE FEUILLETEE RONDE 250GR SU</v>
          </cell>
        </row>
        <row r="2264">
          <cell r="B2264" t="str">
            <v>PATE FEUILLETEE SURG PAVE 400G</v>
          </cell>
        </row>
        <row r="2265">
          <cell r="B2265" t="str">
            <v>PATE POUR RECHAUD DE RESTAURA</v>
          </cell>
        </row>
        <row r="2266">
          <cell r="B2266" t="str">
            <v>PATE SABLEE</v>
          </cell>
        </row>
        <row r="2267">
          <cell r="B2267" t="str">
            <v>PATRIMONIO</v>
          </cell>
        </row>
        <row r="2268">
          <cell r="B2268" t="str">
            <v>PAUILLAC</v>
          </cell>
        </row>
        <row r="2269">
          <cell r="B2269" t="str">
            <v>PAUPIETTE DE SAUMON AU BEURR</v>
          </cell>
        </row>
        <row r="2270">
          <cell r="B2270" t="str">
            <v>PAUPIETTE DE VEAU</v>
          </cell>
        </row>
        <row r="2271">
          <cell r="B2271" t="str">
            <v>PAUPIETTE DE VEAU (POTIRON)</v>
          </cell>
        </row>
        <row r="2272">
          <cell r="B2272" t="str">
            <v>PAUPIETTE DE VEAU -S-</v>
          </cell>
        </row>
        <row r="2273">
          <cell r="B2273" t="str">
            <v>PAVE D'AUGE</v>
          </cell>
        </row>
        <row r="2274">
          <cell r="B2274" t="str">
            <v>PAVE DE CABILLAUD -S-</v>
          </cell>
        </row>
        <row r="2275">
          <cell r="B2275" t="str">
            <v>PAVE DE CABILLAUD SAUTE RATA</v>
          </cell>
        </row>
        <row r="2276">
          <cell r="B2276" t="str">
            <v>PAVE DE DORADE SAUCE ROUGAI</v>
          </cell>
        </row>
        <row r="2277">
          <cell r="B2277" t="str">
            <v>PAVE DE SAUMON SAUTE PUREE D</v>
          </cell>
        </row>
        <row r="2278">
          <cell r="B2278" t="str">
            <v>PAVE DE SAUMON SS PEAU PIECE 0,1</v>
          </cell>
        </row>
        <row r="2279">
          <cell r="B2279" t="str">
            <v>PAX VERT</v>
          </cell>
        </row>
        <row r="2280">
          <cell r="B2280" t="str">
            <v>PCD ABRICOT 5L (PLONGE MAN.) CA</v>
          </cell>
        </row>
        <row r="2281">
          <cell r="B2281" t="str">
            <v>PCD CITRON 5L (PLONGE MAN.) CAR</v>
          </cell>
        </row>
        <row r="2282">
          <cell r="B2282" t="str">
            <v>PECHE</v>
          </cell>
        </row>
        <row r="2283">
          <cell r="B2283" t="str">
            <v>PECHE 1/2 AU SIROP 5/1</v>
          </cell>
        </row>
        <row r="2284">
          <cell r="B2284" t="str">
            <v>PECHES (OREILLONS) B.4/4</v>
          </cell>
        </row>
        <row r="2285">
          <cell r="B2285" t="str">
            <v>PECTINE DE POMME 1KG</v>
          </cell>
        </row>
        <row r="2286">
          <cell r="B2286" t="str">
            <v>PELLE</v>
          </cell>
        </row>
        <row r="2287">
          <cell r="B2287" t="str">
            <v>PENNE</v>
          </cell>
        </row>
        <row r="2288">
          <cell r="B2288" t="str">
            <v>PEPITES DE CHOCOLAT</v>
          </cell>
        </row>
        <row r="2289">
          <cell r="B2289" t="str">
            <v>PERCHE</v>
          </cell>
        </row>
        <row r="2290">
          <cell r="B2290" t="str">
            <v>PERCHE -S-</v>
          </cell>
        </row>
        <row r="2291">
          <cell r="B2291" t="str">
            <v>PERLES ARGENTEES ASSORTIS 1KG</v>
          </cell>
        </row>
        <row r="2292">
          <cell r="B2292" t="str">
            <v>PERLES DU JAPON</v>
          </cell>
        </row>
        <row r="2293">
          <cell r="B2293" t="str">
            <v>PERNOD</v>
          </cell>
        </row>
        <row r="2294">
          <cell r="B2294" t="str">
            <v>PERRIER 25CL</v>
          </cell>
        </row>
        <row r="2295">
          <cell r="B2295" t="str">
            <v>PERRIER 4 X 1L</v>
          </cell>
        </row>
        <row r="2296">
          <cell r="B2296" t="str">
            <v>PERRIER CANETTE 33CLX24</v>
          </cell>
        </row>
        <row r="2297">
          <cell r="B2297" t="str">
            <v>PERROQUET (VIDE, ECAILLE)</v>
          </cell>
        </row>
        <row r="2298">
          <cell r="B2298" t="str">
            <v>PERROQUET -S-</v>
          </cell>
        </row>
        <row r="2299">
          <cell r="B2299" t="str">
            <v>PERSIL FRISE (BOTTE)</v>
          </cell>
        </row>
        <row r="2300">
          <cell r="B2300" t="str">
            <v>PERSIL FRISE (KG)</v>
          </cell>
        </row>
        <row r="2301">
          <cell r="B2301" t="str">
            <v>PERSIL PLAT (BOTTE)</v>
          </cell>
        </row>
        <row r="2302">
          <cell r="B2302" t="str">
            <v>PERSIL PLAT (KG)</v>
          </cell>
        </row>
        <row r="2303">
          <cell r="B2303" t="str">
            <v>PERSIL -S-</v>
          </cell>
        </row>
        <row r="2304">
          <cell r="B2304" t="str">
            <v>PERSILLADE</v>
          </cell>
        </row>
        <row r="2305">
          <cell r="B2305" t="str">
            <v>PESSAC LEOGNAN</v>
          </cell>
        </row>
        <row r="2306">
          <cell r="B2306" t="str">
            <v>PETIT CHABLIS BLANC 2003</v>
          </cell>
        </row>
        <row r="2307">
          <cell r="B2307" t="str">
            <v>PETIT DEJEUNER 5 €</v>
          </cell>
        </row>
        <row r="2308">
          <cell r="B2308" t="str">
            <v>PETIT DEJEUNER 8€</v>
          </cell>
        </row>
        <row r="2309">
          <cell r="B2309" t="str">
            <v>PETIT PAIN GRAINES DE PAVOT (30</v>
          </cell>
        </row>
        <row r="2310">
          <cell r="B2310" t="str">
            <v>PETIT PAIN GRAINES DE SESAME (30</v>
          </cell>
        </row>
        <row r="2311">
          <cell r="B2311" t="str">
            <v>PETIT PAIN SIMPLE (30 G)</v>
          </cell>
        </row>
        <row r="2312">
          <cell r="B2312" t="str">
            <v>PETIT PAIN VIENNOIS (30 G)</v>
          </cell>
        </row>
        <row r="2313">
          <cell r="B2313" t="str">
            <v>PETIT SALE A CUIRE</v>
          </cell>
        </row>
        <row r="2314">
          <cell r="B2314" t="str">
            <v>PETIT SUISSE 40%</v>
          </cell>
        </row>
        <row r="2315">
          <cell r="B2315" t="str">
            <v>PETITS CORNICHONS VINAIGRE 155</v>
          </cell>
        </row>
        <row r="2316">
          <cell r="B2316" t="str">
            <v>PETITS FARCIS NICOIS</v>
          </cell>
        </row>
        <row r="2317">
          <cell r="B2317" t="str">
            <v>PETITS FOURS A L'ANIS</v>
          </cell>
        </row>
        <row r="2318">
          <cell r="B2318" t="str">
            <v>PETITS FOURS AUX AMANDES</v>
          </cell>
        </row>
        <row r="2319">
          <cell r="B2319" t="str">
            <v>PETITS FOURS PATE D'AMANDE</v>
          </cell>
        </row>
        <row r="2320">
          <cell r="B2320" t="str">
            <v>PETITS OIGNONS VINAIGRE 1700ML</v>
          </cell>
        </row>
        <row r="2321">
          <cell r="B2321" t="str">
            <v>PETITS PATES FEUILLETES</v>
          </cell>
        </row>
        <row r="2322">
          <cell r="B2322" t="str">
            <v>PETITS POIS 1KG -S-</v>
          </cell>
        </row>
        <row r="2323">
          <cell r="B2323" t="str">
            <v>PETITS POIS B.4/4</v>
          </cell>
        </row>
        <row r="2324">
          <cell r="B2324" t="str">
            <v>PETITS POIS B.5/1</v>
          </cell>
        </row>
        <row r="2325">
          <cell r="B2325" t="str">
            <v>PETITS POIS -CAROTTES B.4/4</v>
          </cell>
        </row>
        <row r="2326">
          <cell r="B2326" t="str">
            <v>PETITS POIS NON ECOSSES</v>
          </cell>
        </row>
        <row r="2327">
          <cell r="B2327" t="str">
            <v>PETITS POIS-CAROTTES 5/1</v>
          </cell>
        </row>
        <row r="2328">
          <cell r="B2328" t="str">
            <v>PHYSALIS</v>
          </cell>
        </row>
        <row r="2329">
          <cell r="B2329" t="str">
            <v>PICALLILY</v>
          </cell>
        </row>
        <row r="2330">
          <cell r="B2330" t="str">
            <v>PICODON DE L'ARDECHE</v>
          </cell>
        </row>
        <row r="2331">
          <cell r="B2331" t="str">
            <v>PIED D'AGNEAU</v>
          </cell>
        </row>
        <row r="2332">
          <cell r="B2332" t="str">
            <v>PIED D'AGNEAU -S-</v>
          </cell>
        </row>
        <row r="2333">
          <cell r="B2333" t="str">
            <v>PIED DE BOEUF</v>
          </cell>
        </row>
        <row r="2334">
          <cell r="B2334" t="str">
            <v>PIED DE BOEUF -S-</v>
          </cell>
        </row>
        <row r="2335">
          <cell r="B2335" t="str">
            <v>PIED DE PORC</v>
          </cell>
        </row>
        <row r="2336">
          <cell r="B2336" t="str">
            <v>PIED DE PORC -S-</v>
          </cell>
        </row>
        <row r="2337">
          <cell r="B2337" t="str">
            <v>PIED DE VEAU</v>
          </cell>
        </row>
        <row r="2338">
          <cell r="B2338" t="str">
            <v>PIED DE VEAU -S-</v>
          </cell>
        </row>
        <row r="2339">
          <cell r="B2339" t="str">
            <v>PIGEON</v>
          </cell>
        </row>
        <row r="2340">
          <cell r="B2340" t="str">
            <v>PIGEON PIECE</v>
          </cell>
        </row>
        <row r="2341">
          <cell r="B2341" t="str">
            <v>PIGEON PIECE -S-</v>
          </cell>
        </row>
        <row r="2342">
          <cell r="B2342" t="str">
            <v>PIGEON POELE AU MIEL ET AUX F</v>
          </cell>
        </row>
        <row r="2343">
          <cell r="B2343" t="str">
            <v>PIGEONNEAU 280GR -S-</v>
          </cell>
        </row>
        <row r="2344">
          <cell r="B2344" t="str">
            <v>PIGNONS DE PIN 1KG</v>
          </cell>
        </row>
        <row r="2345">
          <cell r="B2345" t="str">
            <v>PILCHARD</v>
          </cell>
        </row>
        <row r="2346">
          <cell r="B2346" t="str">
            <v>PILON DE POULET</v>
          </cell>
        </row>
        <row r="2347">
          <cell r="B2347" t="str">
            <v>PILON DE POULET SURG</v>
          </cell>
        </row>
        <row r="2348">
          <cell r="B2348" t="str">
            <v>PILON POULET BROCHE CITRON C</v>
          </cell>
        </row>
        <row r="2349">
          <cell r="B2349" t="str">
            <v>PILON POULET MEXICAIN (CROUSTI</v>
          </cell>
        </row>
        <row r="2350">
          <cell r="B2350" t="str">
            <v>PIMENT (KG)</v>
          </cell>
        </row>
        <row r="2351">
          <cell r="B2351" t="str">
            <v>PIMENT (PIECE)</v>
          </cell>
        </row>
        <row r="2352">
          <cell r="B2352" t="str">
            <v>PIMENT DE CAYENNE ENTIER</v>
          </cell>
        </row>
        <row r="2353">
          <cell r="B2353" t="str">
            <v>PIMENT DE CAYENNE MOULU</v>
          </cell>
        </row>
        <row r="2354">
          <cell r="B2354" t="str">
            <v>PIMENT FORT MOULU</v>
          </cell>
        </row>
        <row r="2355">
          <cell r="B2355" t="str">
            <v>PIMENT POIVRON</v>
          </cell>
        </row>
        <row r="2356">
          <cell r="B2356" t="str">
            <v>PIMENT VEGETARIEN</v>
          </cell>
        </row>
        <row r="2357">
          <cell r="B2357" t="str">
            <v>PINA COLADA</v>
          </cell>
        </row>
        <row r="2358">
          <cell r="B2358" t="str">
            <v>PINEAU DES CHARENTES BLC</v>
          </cell>
        </row>
        <row r="2359">
          <cell r="B2359" t="str">
            <v>PINOT GRIS</v>
          </cell>
        </row>
        <row r="2360">
          <cell r="B2360" t="str">
            <v>PINOT NOIR</v>
          </cell>
        </row>
        <row r="2361">
          <cell r="B2361" t="str">
            <v>PINTADE</v>
          </cell>
        </row>
        <row r="2362">
          <cell r="B2362" t="str">
            <v>PINTADE PIECE</v>
          </cell>
        </row>
        <row r="2363">
          <cell r="B2363" t="str">
            <v>PINTADE PIECE -S-</v>
          </cell>
        </row>
        <row r="2364">
          <cell r="B2364" t="str">
            <v>PINTADE -S-</v>
          </cell>
        </row>
        <row r="2365">
          <cell r="B2365" t="str">
            <v>PINTADE SAUTE AUX POIVRONS E</v>
          </cell>
        </row>
        <row r="2366">
          <cell r="B2366" t="str">
            <v>PINTADEAU P.A.C. (1.2 KG)</v>
          </cell>
        </row>
        <row r="2367">
          <cell r="B2367" t="str">
            <v>PINTADEAU ROTI AUX AIRELLES</v>
          </cell>
        </row>
        <row r="2368">
          <cell r="B2368" t="str">
            <v>PIQUE BOIS (CURE DENTS)</v>
          </cell>
        </row>
        <row r="2369">
          <cell r="B2369" t="str">
            <v>PIQUE COCKTAIL COLR. ASST. GAM</v>
          </cell>
        </row>
        <row r="2370">
          <cell r="B2370" t="str">
            <v>PIQUE COCKTAIL OMBRELLE X20</v>
          </cell>
        </row>
        <row r="2371">
          <cell r="B2371" t="str">
            <v>PIQUE COCKTAIL PAON X12</v>
          </cell>
        </row>
        <row r="2372">
          <cell r="B2372" t="str">
            <v>PISSENLITS</v>
          </cell>
        </row>
        <row r="2373">
          <cell r="B2373" t="str">
            <v>PISTACHES ROSES EMONDEES</v>
          </cell>
        </row>
        <row r="2374">
          <cell r="B2374" t="str">
            <v>PISTACHES VERTES EMONDEES 1KG</v>
          </cell>
        </row>
        <row r="2375">
          <cell r="B2375" t="str">
            <v>PISTOU AU GINGEMBRE</v>
          </cell>
        </row>
        <row r="2376">
          <cell r="B2376" t="str">
            <v>PITHIVIERS AUX POIRES</v>
          </cell>
        </row>
        <row r="2377">
          <cell r="B2377" t="str">
            <v>PIZZA SAUCE 5/1</v>
          </cell>
        </row>
        <row r="2378">
          <cell r="B2378" t="str">
            <v>PLANTEUR</v>
          </cell>
        </row>
        <row r="2379">
          <cell r="B2379" t="str">
            <v>PLAT ALU 22X37X5CM</v>
          </cell>
        </row>
        <row r="2380">
          <cell r="B2380" t="str">
            <v>PLAT ALU 535X325/50</v>
          </cell>
        </row>
        <row r="2381">
          <cell r="B2381" t="str">
            <v>PLAT DE COTES COUVERT -S-</v>
          </cell>
        </row>
        <row r="2382">
          <cell r="B2382" t="str">
            <v>PLAT DE COTES COUVERT(BOEUF)</v>
          </cell>
        </row>
        <row r="2383">
          <cell r="B2383" t="str">
            <v>PLAT DE COTES DECOUVERT (BOEU</v>
          </cell>
        </row>
        <row r="2384">
          <cell r="B2384" t="str">
            <v>PLAT DE COTES DECOUVERT -S-</v>
          </cell>
        </row>
        <row r="2385">
          <cell r="B2385" t="str">
            <v>PLATEAU DE COURTOISIE</v>
          </cell>
        </row>
        <row r="2386">
          <cell r="B2386" t="str">
            <v>PLATEAUX OR CARTON RECT. 28CM</v>
          </cell>
        </row>
        <row r="2387">
          <cell r="B2387" t="str">
            <v>PLATEAUX OR CARTON RECT. 30CM</v>
          </cell>
        </row>
        <row r="2388">
          <cell r="B2388" t="str">
            <v>PLEUROTTES</v>
          </cell>
        </row>
        <row r="2389">
          <cell r="B2389" t="str">
            <v>POCHE A PATISSERIE JETABLE</v>
          </cell>
        </row>
        <row r="2390">
          <cell r="B2390" t="str">
            <v>POCHE SOUS VIDE CONSERVATION</v>
          </cell>
        </row>
        <row r="2391">
          <cell r="B2391" t="str">
            <v>POCHE SOUS VIDE CUISSON</v>
          </cell>
        </row>
        <row r="2392">
          <cell r="B2392" t="str">
            <v>POCHER - BLAFF ANTILLAIS</v>
          </cell>
        </row>
        <row r="2393">
          <cell r="B2393" t="str">
            <v>POCHER AU LAIT</v>
          </cell>
        </row>
        <row r="2394">
          <cell r="B2394" t="str">
            <v>POCHER COURT- BOUILLON</v>
          </cell>
        </row>
        <row r="2395">
          <cell r="B2395" t="str">
            <v>POCHER NAGE</v>
          </cell>
        </row>
        <row r="2396">
          <cell r="B2396" t="str">
            <v>POCHER-BLANQUETTE</v>
          </cell>
        </row>
        <row r="2397">
          <cell r="B2397" t="str">
            <v>POCHET-POT AU FEU</v>
          </cell>
        </row>
        <row r="2398">
          <cell r="B2398" t="str">
            <v>POELE ASIATIQUE 2.5KG -S-</v>
          </cell>
        </row>
        <row r="2399">
          <cell r="B2399" t="str">
            <v>POELE BRETONNE 2.5KG -S-</v>
          </cell>
        </row>
        <row r="2400">
          <cell r="B2400" t="str">
            <v>POELE BROCOLIS &amp; CHAMPIGNONS</v>
          </cell>
        </row>
        <row r="2401">
          <cell r="B2401" t="str">
            <v>POELE CHAMPETRE 1 KG -S-</v>
          </cell>
        </row>
        <row r="2402">
          <cell r="B2402" t="str">
            <v>POELE MERIDIONALE 2.5KG -S-</v>
          </cell>
        </row>
        <row r="2403">
          <cell r="B2403" t="str">
            <v>POELE RATATOUILLE 2.5KG -S-</v>
          </cell>
        </row>
        <row r="2404">
          <cell r="B2404" t="str">
            <v>POELE ROMAINE 1 KG -S-</v>
          </cell>
        </row>
        <row r="2405">
          <cell r="B2405" t="str">
            <v>POELER</v>
          </cell>
        </row>
        <row r="2406">
          <cell r="B2406" t="str">
            <v>POIRE</v>
          </cell>
        </row>
        <row r="2407">
          <cell r="B2407" t="str">
            <v>POIRE (PIECE)</v>
          </cell>
        </row>
        <row r="2408">
          <cell r="B2408" t="str">
            <v>POIRE CONFERENCE</v>
          </cell>
        </row>
        <row r="2409">
          <cell r="B2409" t="str">
            <v>POIRE CUBE -S-</v>
          </cell>
        </row>
        <row r="2410">
          <cell r="B2410" t="str">
            <v>POIRE SAFRAN "RISO AL SALTO" T</v>
          </cell>
        </row>
        <row r="2411">
          <cell r="B2411" t="str">
            <v>POIRE WILLIAMS (EAU DE VIE)</v>
          </cell>
        </row>
        <row r="2412">
          <cell r="B2412" t="str">
            <v>POIRE WILLIAMS (FRUIT)</v>
          </cell>
        </row>
        <row r="2413">
          <cell r="B2413" t="str">
            <v>POIREAU</v>
          </cell>
        </row>
        <row r="2414">
          <cell r="B2414" t="str">
            <v>POIREAU BLANCS B.4/4</v>
          </cell>
        </row>
        <row r="2415">
          <cell r="B2415" t="str">
            <v>POIREAU BLANCS B.5/1</v>
          </cell>
        </row>
        <row r="2416">
          <cell r="B2416" t="str">
            <v>POIREAUX EMINCES -S-</v>
          </cell>
        </row>
        <row r="2417">
          <cell r="B2417" t="str">
            <v>POIREAUX RONDELLE 1KG -S-</v>
          </cell>
        </row>
        <row r="2418">
          <cell r="B2418" t="str">
            <v>POIRES 1/2 AU SIROP 5/1</v>
          </cell>
        </row>
        <row r="2419">
          <cell r="B2419" t="str">
            <v>POIRES I/2 AU SIROP B.4/4</v>
          </cell>
        </row>
        <row r="2420">
          <cell r="B2420" t="str">
            <v>POIS BOUCOUSSOU</v>
          </cell>
        </row>
        <row r="2421">
          <cell r="B2421" t="str">
            <v>POIS CANNE</v>
          </cell>
        </row>
        <row r="2422">
          <cell r="B2422" t="str">
            <v>POIS CASSES 500G</v>
          </cell>
        </row>
        <row r="2423">
          <cell r="B2423" t="str">
            <v>POIS CHICHES</v>
          </cell>
        </row>
        <row r="2424">
          <cell r="B2424" t="str">
            <v>POIS CHICHES B.1/2</v>
          </cell>
        </row>
        <row r="2425">
          <cell r="B2425" t="str">
            <v>POIS CHICHES B.1/8</v>
          </cell>
        </row>
        <row r="2426">
          <cell r="B2426" t="str">
            <v>POIS CHICHES B.4/4</v>
          </cell>
        </row>
        <row r="2427">
          <cell r="B2427" t="str">
            <v>POIS CHICHES B.5/1</v>
          </cell>
        </row>
        <row r="2428">
          <cell r="B2428" t="str">
            <v>POIS D'ANGOLE</v>
          </cell>
        </row>
        <row r="2429">
          <cell r="B2429" t="str">
            <v>POIS D'ANGOLE 500G -5-</v>
          </cell>
        </row>
        <row r="2430">
          <cell r="B2430" t="str">
            <v>POIS DE BOIS (D'ANGOLE)</v>
          </cell>
        </row>
        <row r="2431">
          <cell r="B2431" t="str">
            <v>POIS EXTRAS FINS -S-</v>
          </cell>
        </row>
        <row r="2432">
          <cell r="B2432" t="str">
            <v>POIS GOURMANDS</v>
          </cell>
        </row>
        <row r="2433">
          <cell r="B2433" t="str">
            <v>POIS GOURMANDS -S-</v>
          </cell>
        </row>
        <row r="2434">
          <cell r="B2434" t="str">
            <v>POIS SAVON</v>
          </cell>
        </row>
        <row r="2435">
          <cell r="B2435" t="str">
            <v>POISSON CHAT (VIDE, ECAILLE)</v>
          </cell>
        </row>
        <row r="2436">
          <cell r="B2436" t="str">
            <v>POISSON CHAT -S-</v>
          </cell>
        </row>
        <row r="2437">
          <cell r="B2437" t="str">
            <v>POISSON MEUNIERE</v>
          </cell>
        </row>
        <row r="2438">
          <cell r="B2438" t="str">
            <v>POISSON PANE -S-</v>
          </cell>
        </row>
        <row r="2439">
          <cell r="B2439" t="str">
            <v>POISSON ROCHE (NON VIDE)</v>
          </cell>
        </row>
        <row r="2440">
          <cell r="B2440" t="str">
            <v>POISSONS ROCHE (SOUPE) -S-</v>
          </cell>
        </row>
        <row r="2441">
          <cell r="B2441" t="str">
            <v>POITRINE AGNEAU -S-</v>
          </cell>
        </row>
        <row r="2442">
          <cell r="B2442" t="str">
            <v>POITRINE BOEUF</v>
          </cell>
        </row>
        <row r="2443">
          <cell r="B2443" t="str">
            <v>POITRINE D'AGNEAU</v>
          </cell>
        </row>
        <row r="2444">
          <cell r="B2444" t="str">
            <v>POITRINE DE PORC DEMI-SEL</v>
          </cell>
        </row>
        <row r="2445">
          <cell r="B2445" t="str">
            <v>POITRINE DE PORC SALEE -S-</v>
          </cell>
        </row>
        <row r="2446">
          <cell r="B2446" t="str">
            <v>POITRINE DE VEAU</v>
          </cell>
        </row>
        <row r="2447">
          <cell r="B2447" t="str">
            <v>POITRINE DE VEAU AU KG -S-</v>
          </cell>
        </row>
        <row r="2448">
          <cell r="B2448" t="str">
            <v>POITRINE DE VEAU ENTIERE -S-</v>
          </cell>
        </row>
        <row r="2449">
          <cell r="B2449" t="str">
            <v>POITRINE FRAICHE DE PORC</v>
          </cell>
        </row>
        <row r="2450">
          <cell r="B2450" t="str">
            <v>POITRINE FRAICHE DE PORC -S-</v>
          </cell>
        </row>
        <row r="2451">
          <cell r="B2451" t="str">
            <v>POITRINE FUMEE 500GR 45TR</v>
          </cell>
        </row>
        <row r="2452">
          <cell r="B2452" t="str">
            <v>POITRINE FUMEE ENTIERE</v>
          </cell>
        </row>
        <row r="2453">
          <cell r="B2453" t="str">
            <v>POITRINE -S-</v>
          </cell>
        </row>
        <row r="2454">
          <cell r="B2454" t="str">
            <v>POIVRE BLANC GRAINS</v>
          </cell>
        </row>
        <row r="2455">
          <cell r="B2455" t="str">
            <v>POIVRE BLANC MOULU (FLACON)</v>
          </cell>
        </row>
        <row r="2456">
          <cell r="B2456" t="str">
            <v>POIVRE BLANC MOULU DUCROS 425</v>
          </cell>
        </row>
        <row r="2457">
          <cell r="B2457" t="str">
            <v>POIVRE DE CAYENNE</v>
          </cell>
        </row>
        <row r="2458">
          <cell r="B2458" t="str">
            <v>POIVRE DE SECHUAN</v>
          </cell>
        </row>
        <row r="2459">
          <cell r="B2459" t="str">
            <v>POIVRE NOIR GRAINS</v>
          </cell>
        </row>
        <row r="2460">
          <cell r="B2460" t="str">
            <v>POIVRE NOIR MIGNONNETTE</v>
          </cell>
        </row>
        <row r="2461">
          <cell r="B2461" t="str">
            <v>POIVRE NOIR MOULU</v>
          </cell>
        </row>
        <row r="2462">
          <cell r="B2462" t="str">
            <v>POIVRE VERT GRAINS AU NATUREL</v>
          </cell>
        </row>
        <row r="2463">
          <cell r="B2463" t="str">
            <v>POIVRE VERT GRAINS DESHYDRATE</v>
          </cell>
        </row>
        <row r="2464">
          <cell r="B2464" t="str">
            <v>POIVRON JAUNE</v>
          </cell>
        </row>
        <row r="2465">
          <cell r="B2465" t="str">
            <v>POIVRON JAUNE B.1/2</v>
          </cell>
        </row>
        <row r="2466">
          <cell r="B2466" t="str">
            <v>POIVRON ROUGE</v>
          </cell>
        </row>
        <row r="2467">
          <cell r="B2467" t="str">
            <v>POIVRON ROUGE B.1/2</v>
          </cell>
        </row>
        <row r="2468">
          <cell r="B2468" t="str">
            <v>POIVRON TRICOLOR BQTTE 500GR</v>
          </cell>
        </row>
        <row r="2469">
          <cell r="B2469" t="str">
            <v>POIVRON VERT</v>
          </cell>
        </row>
        <row r="2470">
          <cell r="B2470" t="str">
            <v>POIVRONS FLAMME 1KG -S-</v>
          </cell>
        </row>
        <row r="2471">
          <cell r="B2471" t="str">
            <v>POLENTA (SEMOULE DE MAIS) 500 G</v>
          </cell>
        </row>
        <row r="2472">
          <cell r="B2472" t="str">
            <v>POM' GAUFRETTES LUTOSA 1KG -S-</v>
          </cell>
        </row>
        <row r="2473">
          <cell r="B2473" t="str">
            <v>POMME DE TERRE</v>
          </cell>
        </row>
        <row r="2474">
          <cell r="B2474" t="str">
            <v>POMME DE TERRE BF15</v>
          </cell>
        </row>
        <row r="2475">
          <cell r="B2475" t="str">
            <v>POMME DE TERRE BINTJE</v>
          </cell>
        </row>
        <row r="2476">
          <cell r="B2476" t="str">
            <v>POMME DE TERRE GRENAILLE</v>
          </cell>
        </row>
        <row r="2477">
          <cell r="B2477" t="str">
            <v>POMME DE TERRE ROSEVALT</v>
          </cell>
        </row>
        <row r="2478">
          <cell r="B2478" t="str">
            <v>POMME DE TERRE VITELOTTE (VIO</v>
          </cell>
        </row>
        <row r="2479">
          <cell r="B2479" t="str">
            <v>POMME TRANCHE -S</v>
          </cell>
        </row>
        <row r="2480">
          <cell r="B2480" t="str">
            <v>POMMEAU DE NORMANDIE</v>
          </cell>
        </row>
        <row r="2481">
          <cell r="B2481" t="str">
            <v>POMME-PATATE</v>
          </cell>
        </row>
        <row r="2482">
          <cell r="B2482" t="str">
            <v>POMMES ALLUMETTES (FRITES) -S-</v>
          </cell>
        </row>
        <row r="2483">
          <cell r="B2483" t="str">
            <v>POMMES CUBE -S-</v>
          </cell>
        </row>
        <row r="2484">
          <cell r="B2484" t="str">
            <v>POMMES DE TERRE (FLOCONS POUR</v>
          </cell>
        </row>
        <row r="2485">
          <cell r="B2485" t="str">
            <v>POMMES DE TERRE (RISSOLEES, S</v>
          </cell>
        </row>
        <row r="2486">
          <cell r="B2486" t="str">
            <v>POMMES DE TERRE 5/1</v>
          </cell>
        </row>
        <row r="2487">
          <cell r="B2487" t="str">
            <v>POMMES DE TERRE NOISETTES</v>
          </cell>
        </row>
        <row r="2488">
          <cell r="B2488" t="str">
            <v>POMMES DE TERRE VAPEUR</v>
          </cell>
        </row>
        <row r="2489">
          <cell r="B2489" t="str">
            <v>POMMES DUCHESSE LUTOSA 1KG -S-</v>
          </cell>
        </row>
        <row r="2490">
          <cell r="B2490" t="str">
            <v>POMMES DUCHESSE LUTOSA 2.5KG -</v>
          </cell>
        </row>
        <row r="2491">
          <cell r="B2491" t="str">
            <v>POMMES FRITES SURG (2.5 KG)</v>
          </cell>
        </row>
        <row r="2492">
          <cell r="B2492" t="str">
            <v>POMMES GOLDEN</v>
          </cell>
        </row>
        <row r="2493">
          <cell r="B2493" t="str">
            <v>POMMES GOLDEN (PIECE)</v>
          </cell>
        </row>
        <row r="2494">
          <cell r="B2494" t="str">
            <v>POMMES GRANNY</v>
          </cell>
        </row>
        <row r="2495">
          <cell r="B2495" t="str">
            <v>POMMES NOISETTES SACHET 1 KG -</v>
          </cell>
        </row>
        <row r="2496">
          <cell r="B2496" t="str">
            <v>POMMES PALAISON 1.5 KG X 6</v>
          </cell>
        </row>
        <row r="2497">
          <cell r="B2497" t="str">
            <v>POMMES PUREE</v>
          </cell>
        </row>
        <row r="2498">
          <cell r="B2498" t="str">
            <v>POMMES RED (PIECE)</v>
          </cell>
        </row>
        <row r="2499">
          <cell r="B2499" t="str">
            <v>POMMES RISSOLEES SACHET 1KG -S</v>
          </cell>
        </row>
        <row r="2500">
          <cell r="B2500" t="str">
            <v>POMMES SAUTEES 1KG -S-</v>
          </cell>
        </row>
        <row r="2501">
          <cell r="B2501" t="str">
            <v>POMPE FIRESTAR</v>
          </cell>
        </row>
        <row r="2502">
          <cell r="B2502" t="str">
            <v>PONT LEVEQUE (GM)</v>
          </cell>
        </row>
        <row r="2503">
          <cell r="B2503" t="str">
            <v>PORC AUX EPICES ET AU CARAME</v>
          </cell>
        </row>
        <row r="2504">
          <cell r="B2504" t="str">
            <v>PORC CARAMELISE LEGUMES SAU</v>
          </cell>
        </row>
        <row r="2505">
          <cell r="B2505" t="str">
            <v>PORCELET ENTIER</v>
          </cell>
        </row>
        <row r="2506">
          <cell r="B2506" t="str">
            <v>PORCELET ENTIER -S-</v>
          </cell>
        </row>
        <row r="2507">
          <cell r="B2507" t="str">
            <v>PORTE CLES CARTE VISITE 90X55</v>
          </cell>
        </row>
        <row r="2508">
          <cell r="B2508" t="str">
            <v>PORTO BLANC DON QUITTO 75CL</v>
          </cell>
        </row>
        <row r="2509">
          <cell r="B2509" t="str">
            <v>PORTO CRUZ RGE 75CL</v>
          </cell>
        </row>
        <row r="2510">
          <cell r="B2510" t="str">
            <v>PORTO FLIP</v>
          </cell>
        </row>
        <row r="2511">
          <cell r="B2511" t="str">
            <v>PORTO PITTERS ROUGE</v>
          </cell>
        </row>
        <row r="2512">
          <cell r="B2512" t="str">
            <v>POTAGE BASE HARICOTS BLANCS</v>
          </cell>
        </row>
        <row r="2513">
          <cell r="B2513" t="str">
            <v>POTAGE CONTI</v>
          </cell>
        </row>
        <row r="2514">
          <cell r="B2514" t="str">
            <v>POTAGE CULTIVATEUR</v>
          </cell>
        </row>
        <row r="2515">
          <cell r="B2515" t="str">
            <v>POTAGE MINESTRONE</v>
          </cell>
        </row>
        <row r="2516">
          <cell r="B2516" t="str">
            <v>POTAGE PARMENTIER</v>
          </cell>
        </row>
        <row r="2517">
          <cell r="B2517" t="str">
            <v>POTAGE SAINT GERMAIN</v>
          </cell>
        </row>
        <row r="2518">
          <cell r="B2518" t="str">
            <v>POTIRON</v>
          </cell>
        </row>
        <row r="2519">
          <cell r="B2519" t="str">
            <v>POUDRE A BAVAROIS CAFE</v>
          </cell>
        </row>
        <row r="2520">
          <cell r="B2520" t="str">
            <v>POUDRE A BAVAROIS CHOCOLAT</v>
          </cell>
        </row>
        <row r="2521">
          <cell r="B2521" t="str">
            <v>POUDRE A BAVAROIS VANILLE</v>
          </cell>
        </row>
        <row r="2522">
          <cell r="B2522" t="str">
            <v>POUDRE A CREME A CHAUD 1KG</v>
          </cell>
        </row>
        <row r="2523">
          <cell r="B2523" t="str">
            <v>POUDRE A CREME A FROID</v>
          </cell>
        </row>
        <row r="2524">
          <cell r="B2524" t="str">
            <v>POUDRE A FLAN ANCELLY 4X40G</v>
          </cell>
        </row>
        <row r="2525">
          <cell r="B2525" t="str">
            <v>POUDRE CINQ EPICES</v>
          </cell>
        </row>
        <row r="2526">
          <cell r="B2526" t="str">
            <v>POUDRE COLOMBO 05</v>
          </cell>
        </row>
        <row r="2527">
          <cell r="B2527" t="str">
            <v>POUDRE DE RIZ</v>
          </cell>
        </row>
        <row r="2528">
          <cell r="B2528" t="str">
            <v>POUDRE MOUSSE AU CHOCOLAT</v>
          </cell>
        </row>
        <row r="2529">
          <cell r="B2529" t="str">
            <v>POULARDE</v>
          </cell>
        </row>
        <row r="2530">
          <cell r="B2530" t="str">
            <v>POULARDE 1.8KG</v>
          </cell>
        </row>
        <row r="2531">
          <cell r="B2531" t="str">
            <v>POULARDE 1.8KG -S-</v>
          </cell>
        </row>
        <row r="2532">
          <cell r="B2532" t="str">
            <v>POULE ENTIERE (PIECE 1,2 KG)</v>
          </cell>
        </row>
        <row r="2533">
          <cell r="B2533" t="str">
            <v>POULE ENTIERE (PIECE 1.2KG) SURG</v>
          </cell>
        </row>
        <row r="2534">
          <cell r="B2534" t="str">
            <v>POULET A L'EAU PIECE SURG (1.300</v>
          </cell>
        </row>
        <row r="2535">
          <cell r="B2535" t="str">
            <v>POULET A SEC NU BRIDE 1100GR SU</v>
          </cell>
        </row>
        <row r="2536">
          <cell r="B2536" t="str">
            <v>POULET A SEC NU BRIDE 1200 GR SU</v>
          </cell>
        </row>
        <row r="2537">
          <cell r="B2537" t="str">
            <v>POULET AOC BRESSE 1.800KG</v>
          </cell>
        </row>
        <row r="2538">
          <cell r="B2538" t="str">
            <v>POULET AOC BRESSE 1.800KG SURG</v>
          </cell>
        </row>
        <row r="2539">
          <cell r="B2539" t="str">
            <v>POULET EFFILE (PIECE 1.2KG)</v>
          </cell>
        </row>
        <row r="2540">
          <cell r="B2540" t="str">
            <v>POULET FERMIER PIECE 1,4 KG SUR</v>
          </cell>
        </row>
        <row r="2541">
          <cell r="B2541" t="str">
            <v>POULET FRAIS LOCAL (PIECE 1,2 KG</v>
          </cell>
        </row>
        <row r="2542">
          <cell r="B2542" t="str">
            <v>POULET FUME (PIECE DE 1 KG)</v>
          </cell>
        </row>
        <row r="2543">
          <cell r="B2543" t="str">
            <v>POULET FUME SURG (PIECE 1 KG)</v>
          </cell>
        </row>
        <row r="2544">
          <cell r="B2544" t="str">
            <v>POULET GRILLE AMERICAINE</v>
          </cell>
        </row>
        <row r="2545">
          <cell r="B2545" t="str">
            <v>POULET LABEL ROUGE FRAIS (PIEC</v>
          </cell>
        </row>
        <row r="2546">
          <cell r="B2546" t="str">
            <v>POULET LABEL ROUGE SURG (PIECE</v>
          </cell>
        </row>
        <row r="2547">
          <cell r="B2547" t="str">
            <v>POULET ROTI FRITE PATATE DOUC</v>
          </cell>
        </row>
        <row r="2548">
          <cell r="B2548" t="str">
            <v>POULET SAUCE NOIX</v>
          </cell>
        </row>
        <row r="2549">
          <cell r="B2549" t="str">
            <v>POULET SAUTE CHASSEUR</v>
          </cell>
        </row>
        <row r="2550">
          <cell r="B2550" t="str">
            <v>POULIGNY ST PIERRE</v>
          </cell>
        </row>
        <row r="2551">
          <cell r="B2551" t="str">
            <v>POULPE</v>
          </cell>
        </row>
        <row r="2552">
          <cell r="B2552" t="str">
            <v>POURPIER</v>
          </cell>
        </row>
        <row r="2553">
          <cell r="B2553" t="str">
            <v>POUSSE DE BAMBOUS</v>
          </cell>
        </row>
        <row r="2554">
          <cell r="B2554" t="str">
            <v>POUSSE DE SOJA 1/2</v>
          </cell>
        </row>
        <row r="2555">
          <cell r="B2555" t="str">
            <v>POUSSES D'EPINARDS</v>
          </cell>
        </row>
        <row r="2556">
          <cell r="B2556" t="str">
            <v>PRAIRES</v>
          </cell>
        </row>
        <row r="2557">
          <cell r="B2557" t="str">
            <v>PRALIN</v>
          </cell>
        </row>
        <row r="2558">
          <cell r="B2558" t="str">
            <v>PRALINE AMANDE NOISETTE 1KG</v>
          </cell>
        </row>
        <row r="2559">
          <cell r="B2559" t="str">
            <v>PRALINE AU LAIT</v>
          </cell>
        </row>
        <row r="2560">
          <cell r="B2560" t="str">
            <v>PREMIERES COTES DE BLAYE</v>
          </cell>
        </row>
        <row r="2561">
          <cell r="B2561" t="str">
            <v>PREPARATION A LA GRECQUE (BA</v>
          </cell>
        </row>
        <row r="2562">
          <cell r="B2562" t="str">
            <v>PRESSE DE MIGNON DE PORC AU</v>
          </cell>
        </row>
        <row r="2563">
          <cell r="B2563" t="str">
            <v>PRESURE</v>
          </cell>
        </row>
        <row r="2564">
          <cell r="B2564" t="str">
            <v>PRINTANIERE DE LEGUMES 2.5KG -S</v>
          </cell>
        </row>
        <row r="2565">
          <cell r="B2565" t="str">
            <v>PRO BARQUETTE ANIOS</v>
          </cell>
        </row>
        <row r="2566">
          <cell r="B2566" t="str">
            <v>PRODUIT D'ENTRETIEN DU BOIS</v>
          </cell>
        </row>
        <row r="2567">
          <cell r="B2567" t="str">
            <v>PROFITEROLLES AU CHOCOLAT</v>
          </cell>
        </row>
        <row r="2568">
          <cell r="B2568" t="str">
            <v>PROVENCE ST ANDRE FIGUIERES 37.</v>
          </cell>
        </row>
        <row r="2569">
          <cell r="B2569" t="str">
            <v>PROVENCE ST ANDRE FIGUIERES 50</v>
          </cell>
        </row>
        <row r="2570">
          <cell r="B2570" t="str">
            <v>PROVENCE ST ANDRE FIGUIERES 75</v>
          </cell>
        </row>
        <row r="2571">
          <cell r="B2571" t="str">
            <v>PROVOLONE</v>
          </cell>
        </row>
        <row r="2572">
          <cell r="B2572" t="str">
            <v>PRUNE CYTHERE</v>
          </cell>
        </row>
        <row r="2573">
          <cell r="B2573" t="str">
            <v>PRUNE JAUNE</v>
          </cell>
        </row>
        <row r="2574">
          <cell r="B2574" t="str">
            <v>PRUNE ROUGE</v>
          </cell>
        </row>
        <row r="2575">
          <cell r="B2575" t="str">
            <v>PRUNE VERTE</v>
          </cell>
        </row>
        <row r="2576">
          <cell r="B2576" t="str">
            <v>PRUNEAUX DENOYAUTES SECHES 50</v>
          </cell>
        </row>
        <row r="2577">
          <cell r="B2577" t="str">
            <v>PRUNEAUX ENTIERS</v>
          </cell>
        </row>
        <row r="2578">
          <cell r="B2578" t="str">
            <v>PRUNEAUX ENTIERS SECHES</v>
          </cell>
        </row>
        <row r="2579">
          <cell r="B2579" t="str">
            <v>PRUNEAUX SECS DENOYAUTES 5KG</v>
          </cell>
        </row>
        <row r="2580">
          <cell r="B2580" t="str">
            <v>PRUNES CONFITS 2KG</v>
          </cell>
        </row>
        <row r="2581">
          <cell r="B2581" t="str">
            <v>PS DETART.DESI.5/1 750 ML (CARTON</v>
          </cell>
        </row>
        <row r="2582">
          <cell r="B2582" t="str">
            <v>PS. NET. FRUITS DOS. 20 ML (CARTO</v>
          </cell>
        </row>
        <row r="2583">
          <cell r="B2583" t="str">
            <v>PUDDING AUX BANANES</v>
          </cell>
        </row>
        <row r="2584">
          <cell r="B2584" t="str">
            <v>PULPE DE FRAISES</v>
          </cell>
        </row>
        <row r="2585">
          <cell r="B2585" t="str">
            <v>PULPE DE FRAMBOISES</v>
          </cell>
        </row>
        <row r="2586">
          <cell r="B2586" t="str">
            <v>PULPE DE GOYAVE</v>
          </cell>
        </row>
        <row r="2587">
          <cell r="B2587" t="str">
            <v>PULPE DE MANGUE</v>
          </cell>
        </row>
        <row r="2588">
          <cell r="B2588" t="str">
            <v>PULPE DE MARACUDJA</v>
          </cell>
        </row>
        <row r="2589">
          <cell r="B2589" t="str">
            <v>PUNCH ANANAS</v>
          </cell>
        </row>
        <row r="2590">
          <cell r="B2590" t="str">
            <v>PUNCH CERISE</v>
          </cell>
        </row>
        <row r="2591">
          <cell r="B2591" t="str">
            <v>PUNCH COCO 20° 70CL</v>
          </cell>
        </row>
        <row r="2592">
          <cell r="B2592" t="str">
            <v>PUNCH KUBA 9° 70CL</v>
          </cell>
        </row>
        <row r="2593">
          <cell r="B2593" t="str">
            <v>PUNCH MARACUDJA</v>
          </cell>
        </row>
        <row r="2594">
          <cell r="B2594" t="str">
            <v>PUNCH MELON</v>
          </cell>
        </row>
        <row r="2595">
          <cell r="B2595" t="str">
            <v>PUNCH PLANTEUR 70CL</v>
          </cell>
        </row>
        <row r="2596">
          <cell r="B2596" t="str">
            <v>PUREE ANANAS -S-</v>
          </cell>
        </row>
        <row r="2597">
          <cell r="B2597" t="str">
            <v>PUREE CITRON VERT -S-</v>
          </cell>
        </row>
        <row r="2598">
          <cell r="B2598" t="str">
            <v>PUREE COCKTAIL EXOTIQUE -S-</v>
          </cell>
        </row>
        <row r="2599">
          <cell r="B2599" t="str">
            <v>PUREE D'ABRICOT -S-</v>
          </cell>
        </row>
        <row r="2600">
          <cell r="B2600" t="str">
            <v>PUREE D'ANCHOIS</v>
          </cell>
        </row>
        <row r="2601">
          <cell r="B2601" t="str">
            <v>PUREE DE BROCOLIS GALETS 28G</v>
          </cell>
        </row>
        <row r="2602">
          <cell r="B2602" t="str">
            <v>PUREE DE CAROTTES GALETS 10G -</v>
          </cell>
        </row>
        <row r="2603">
          <cell r="B2603" t="str">
            <v>PUREE DE CASSIS -S-</v>
          </cell>
        </row>
        <row r="2604">
          <cell r="B2604" t="str">
            <v>PUREE DE CELERI - S -</v>
          </cell>
        </row>
        <row r="2605">
          <cell r="B2605" t="str">
            <v>PUREE DE COCO 1KG -S-</v>
          </cell>
        </row>
        <row r="2606">
          <cell r="B2606" t="str">
            <v>PUREE DE FRAISES</v>
          </cell>
        </row>
        <row r="2607">
          <cell r="B2607" t="str">
            <v>PUREE DE FRAISES -S-</v>
          </cell>
        </row>
        <row r="2608">
          <cell r="B2608" t="str">
            <v>PUREE DE FRAMBOISES -S-</v>
          </cell>
        </row>
        <row r="2609">
          <cell r="B2609" t="str">
            <v>PUREE DE GOYAVE</v>
          </cell>
        </row>
        <row r="2610">
          <cell r="B2610" t="str">
            <v>PUREE DE GOYAVE -S-</v>
          </cell>
        </row>
        <row r="2611">
          <cell r="B2611" t="str">
            <v>PUREE DE GROSEILLE -S-</v>
          </cell>
        </row>
        <row r="2612">
          <cell r="B2612" t="str">
            <v>PUREE DE MANDARINE -S-</v>
          </cell>
        </row>
        <row r="2613">
          <cell r="B2613" t="str">
            <v>PUREE DE MANGUE -S-</v>
          </cell>
        </row>
        <row r="2614">
          <cell r="B2614" t="str">
            <v>PUREE DE MARACUDJA</v>
          </cell>
        </row>
        <row r="2615">
          <cell r="B2615" t="str">
            <v>PUREE DE MARRONS</v>
          </cell>
        </row>
        <row r="2616">
          <cell r="B2616" t="str">
            <v>PUREE D'HARICOT ROUGE</v>
          </cell>
        </row>
        <row r="2617">
          <cell r="B2617" t="str">
            <v>PUREE FRUIT DE LA PASSION -S-</v>
          </cell>
        </row>
        <row r="2618">
          <cell r="B2618" t="str">
            <v>PUREE GRIOTTES -S-</v>
          </cell>
        </row>
        <row r="2619">
          <cell r="B2619" t="str">
            <v>PUREE MURE -S-</v>
          </cell>
        </row>
        <row r="2620">
          <cell r="B2620" t="str">
            <v>PUREE MYRTILLE -S-</v>
          </cell>
        </row>
        <row r="2621">
          <cell r="B2621" t="str">
            <v>PUREE POIRE WILLIAM -S-</v>
          </cell>
        </row>
        <row r="2622">
          <cell r="B2622" t="str">
            <v>QUASI -S-</v>
          </cell>
        </row>
        <row r="2623">
          <cell r="B2623" t="str">
            <v>QUASI VEAU</v>
          </cell>
        </row>
        <row r="2624">
          <cell r="B2624" t="str">
            <v>QUATRE EPICES</v>
          </cell>
        </row>
        <row r="2625">
          <cell r="B2625" t="str">
            <v>QUATRE QUART</v>
          </cell>
        </row>
        <row r="2626">
          <cell r="B2626" t="str">
            <v>QUENELLE LYONAISE</v>
          </cell>
        </row>
        <row r="2627">
          <cell r="B2627" t="str">
            <v>QUENELLES DE BROCHET SAUCE</v>
          </cell>
        </row>
        <row r="2628">
          <cell r="B2628" t="str">
            <v>QUETSCHES</v>
          </cell>
        </row>
        <row r="2629">
          <cell r="B2629" t="str">
            <v>QUETSCHES AU SIROP B4/4</v>
          </cell>
        </row>
        <row r="2630">
          <cell r="B2630" t="str">
            <v>QUETSCHES SURGELES 1KG</v>
          </cell>
        </row>
        <row r="2631">
          <cell r="B2631" t="str">
            <v>QUEUE DE BOEUF</v>
          </cell>
        </row>
        <row r="2632">
          <cell r="B2632" t="str">
            <v>QUEUE DE BOEUF -S-</v>
          </cell>
        </row>
        <row r="2633">
          <cell r="B2633" t="str">
            <v>QUEUE DE CREVETTE CUITE SURG</v>
          </cell>
        </row>
        <row r="2634">
          <cell r="B2634" t="str">
            <v>QUEUE DE CREVETTES CRUE SURG</v>
          </cell>
        </row>
        <row r="2635">
          <cell r="B2635" t="str">
            <v>QUEUE DE LOTTE 1KG -S-</v>
          </cell>
        </row>
        <row r="2636">
          <cell r="B2636" t="str">
            <v>QUEUES DE LANGOUSTE A/CARAPA</v>
          </cell>
        </row>
        <row r="2637">
          <cell r="B2637" t="str">
            <v>QUEUES DE PORC 1KG</v>
          </cell>
        </row>
        <row r="2638">
          <cell r="B2638" t="str">
            <v>QUICHE (BASE)</v>
          </cell>
        </row>
        <row r="2639">
          <cell r="B2639" t="str">
            <v>QUICHE DE POISSON AUX HERBES</v>
          </cell>
        </row>
        <row r="2640">
          <cell r="B2640" t="str">
            <v>QUICHE LORRAINE</v>
          </cell>
        </row>
        <row r="2641">
          <cell r="B2641" t="str">
            <v>QUINOA</v>
          </cell>
        </row>
        <row r="2642">
          <cell r="B2642" t="str">
            <v>QUINQUINA</v>
          </cell>
        </row>
        <row r="2643">
          <cell r="B2643" t="str">
            <v>R1 PLUS NETTOYANT WC (CART. 2X1</v>
          </cell>
        </row>
        <row r="2644">
          <cell r="B2644" t="str">
            <v>R2 PLUS NETT. DES. MULTI SURF. (2X</v>
          </cell>
        </row>
        <row r="2645">
          <cell r="B2645" t="str">
            <v>R3 PLUS NETT. VITRES (CART. 2X1.5L</v>
          </cell>
        </row>
        <row r="2646">
          <cell r="B2646" t="str">
            <v>R5 DESODORISANT (CART. 2X1.5L)</v>
          </cell>
        </row>
        <row r="2647">
          <cell r="B2647" t="str">
            <v>RABLE DE LAPIN AUX PRUNEAUX</v>
          </cell>
        </row>
        <row r="2648">
          <cell r="B2648" t="str">
            <v>RACLETTE SOL</v>
          </cell>
        </row>
        <row r="2649">
          <cell r="B2649" t="str">
            <v>RADIS</v>
          </cell>
        </row>
        <row r="2650">
          <cell r="B2650" t="str">
            <v>RADIS NOIR</v>
          </cell>
        </row>
        <row r="2651">
          <cell r="B2651" t="str">
            <v>RAGOUT A BLANC</v>
          </cell>
        </row>
        <row r="2652">
          <cell r="B2652" t="str">
            <v>RAGOUT A BRUN</v>
          </cell>
        </row>
        <row r="2653">
          <cell r="B2653" t="str">
            <v>RAGOUT D'AGNEAU</v>
          </cell>
        </row>
        <row r="2654">
          <cell r="B2654" t="str">
            <v>RAGOUT D'AGNEAU -S-</v>
          </cell>
        </row>
        <row r="2655">
          <cell r="B2655" t="str">
            <v>RAGOUT DE BOEUF</v>
          </cell>
        </row>
        <row r="2656">
          <cell r="B2656" t="str">
            <v>RAGOUT DE BOEUF (BOURGUIGNON</v>
          </cell>
        </row>
        <row r="2657">
          <cell r="B2657" t="str">
            <v>RAGOUT DE CABRI</v>
          </cell>
        </row>
        <row r="2658">
          <cell r="B2658" t="str">
            <v>RAGOUT DE DINDE</v>
          </cell>
        </row>
        <row r="2659">
          <cell r="B2659" t="str">
            <v>RAGOUT DE DINDE -S-</v>
          </cell>
        </row>
        <row r="2660">
          <cell r="B2660" t="str">
            <v>RAGOUT DE PORC CREOLE</v>
          </cell>
        </row>
        <row r="2661">
          <cell r="B2661" t="str">
            <v>RAGOUT DE PORC FRAIS</v>
          </cell>
        </row>
        <row r="2662">
          <cell r="B2662" t="str">
            <v>RAGOUT DE PORC -S-</v>
          </cell>
        </row>
        <row r="2663">
          <cell r="B2663" t="str">
            <v>RAGOUT DE VEAU</v>
          </cell>
        </row>
        <row r="2664">
          <cell r="B2664" t="str">
            <v>RAGOUT DE VEAU -S-</v>
          </cell>
        </row>
        <row r="2665">
          <cell r="B2665" t="str">
            <v>RAGOUT PORC CREOLE PDT CONF</v>
          </cell>
        </row>
        <row r="2666">
          <cell r="B2666" t="str">
            <v>RAIFORT</v>
          </cell>
        </row>
        <row r="2667">
          <cell r="B2667" t="str">
            <v>RAIFORT ET CREVETTES</v>
          </cell>
        </row>
        <row r="2668">
          <cell r="B2668" t="str">
            <v>RAIFORT POT 40G (WASABI)</v>
          </cell>
        </row>
        <row r="2669">
          <cell r="B2669" t="str">
            <v>RAISIN BLANC</v>
          </cell>
        </row>
        <row r="2670">
          <cell r="B2670" t="str">
            <v>RAISIN NOIR</v>
          </cell>
        </row>
        <row r="2671">
          <cell r="B2671" t="str">
            <v>RAISIN ROSE</v>
          </cell>
        </row>
        <row r="2672">
          <cell r="B2672" t="str">
            <v>RAISINS MUSCAT</v>
          </cell>
        </row>
        <row r="2673">
          <cell r="B2673" t="str">
            <v>RAISINS SECS (PQT 250G)</v>
          </cell>
        </row>
        <row r="2674">
          <cell r="B2674" t="str">
            <v>RAMEQUIN CUBIK VERT D'EAU / 360</v>
          </cell>
        </row>
        <row r="2675">
          <cell r="B2675" t="str">
            <v>RAMEQUINS ALU 100X125ML</v>
          </cell>
        </row>
        <row r="2676">
          <cell r="B2676" t="str">
            <v>RATATOUILLE 1KG -S-</v>
          </cell>
        </row>
        <row r="2677">
          <cell r="B2677" t="str">
            <v>RATATOUILLE 2.5KG -S-</v>
          </cell>
        </row>
        <row r="2678">
          <cell r="B2678" t="str">
            <v>RATATOUILLE 5/1</v>
          </cell>
        </row>
        <row r="2679">
          <cell r="B2679" t="str">
            <v>RATATOUILLE B.4/4</v>
          </cell>
        </row>
        <row r="2680">
          <cell r="B2680" t="str">
            <v>RAVIOLE OUASSOUS EMULSION M</v>
          </cell>
        </row>
        <row r="2681">
          <cell r="B2681" t="str">
            <v>RAVIOLI FRAIS</v>
          </cell>
        </row>
        <row r="2682">
          <cell r="B2682" t="str">
            <v>REBLOCHON (GM)</v>
          </cell>
        </row>
        <row r="2683">
          <cell r="B2683" t="str">
            <v>RECHARGE CANDOLA POUR MIRAC</v>
          </cell>
        </row>
        <row r="2684">
          <cell r="B2684" t="str">
            <v>RECHARGE NETTOYANT VITRE 500</v>
          </cell>
        </row>
        <row r="2685">
          <cell r="B2685" t="str">
            <v>REGLISSE BATON</v>
          </cell>
        </row>
        <row r="2686">
          <cell r="B2686" t="str">
            <v>REQUIN (VIDE)</v>
          </cell>
        </row>
        <row r="2687">
          <cell r="B2687" t="str">
            <v>REQUIN FUME</v>
          </cell>
        </row>
        <row r="2688">
          <cell r="B2688" t="str">
            <v>RHUBARBE 1KG -S-</v>
          </cell>
        </row>
        <row r="2689">
          <cell r="B2689" t="str">
            <v>RHUM AMBRE BOLOGNE IL</v>
          </cell>
        </row>
        <row r="2690">
          <cell r="B2690" t="str">
            <v>RHUM AMBRE DAMOISEAU IL</v>
          </cell>
        </row>
        <row r="2691">
          <cell r="B2691" t="str">
            <v>RHUM AMBRE MONTEBELLO 50° IL</v>
          </cell>
        </row>
        <row r="2692">
          <cell r="B2692" t="str">
            <v>RHUM BELLEVUE 500 IL</v>
          </cell>
        </row>
        <row r="2693">
          <cell r="B2693" t="str">
            <v>RHUM BIELLE M/G 590 IL</v>
          </cell>
        </row>
        <row r="2694">
          <cell r="B2694" t="str">
            <v>RHUM BLC C/CHAUFFE IL</v>
          </cell>
        </row>
        <row r="2695">
          <cell r="B2695" t="str">
            <v>RHUM BOLOGNE IL</v>
          </cell>
        </row>
        <row r="2696">
          <cell r="B2696" t="str">
            <v>RHUM DAMOISEAU 50° IL</v>
          </cell>
        </row>
        <row r="2697">
          <cell r="B2697" t="str">
            <v>RHUM FAJOU IL</v>
          </cell>
        </row>
        <row r="2698">
          <cell r="B2698" t="str">
            <v>RHUM LONGUETEAU 62° 70CL</v>
          </cell>
        </row>
        <row r="2699">
          <cell r="B2699" t="str">
            <v>RHUM MADRAS 50° IL</v>
          </cell>
        </row>
        <row r="2700">
          <cell r="B2700" t="str">
            <v>RHUM MONTEBELLO 55° IL</v>
          </cell>
        </row>
        <row r="2701">
          <cell r="B2701" t="str">
            <v>RHUM NEISSON BLANC 100 CL</v>
          </cell>
        </row>
        <row r="2702">
          <cell r="B2702" t="str">
            <v>RHUM NEISSON VIEUX 70 CL</v>
          </cell>
        </row>
        <row r="2703">
          <cell r="B2703" t="str">
            <v>RHUM PERE LABAT 59° IL</v>
          </cell>
        </row>
        <row r="2704">
          <cell r="B2704" t="str">
            <v>RHUM SEVERIN IL</v>
          </cell>
        </row>
        <row r="2705">
          <cell r="B2705" t="str">
            <v>RHUM VIEUX BIELLE IL</v>
          </cell>
        </row>
        <row r="2706">
          <cell r="B2706" t="str">
            <v>RHUM VIEUX DAMOISEAU 42° IL</v>
          </cell>
        </row>
        <row r="2707">
          <cell r="B2707" t="str">
            <v>RHUM VIEUX FAJOU IL</v>
          </cell>
        </row>
        <row r="2708">
          <cell r="B2708" t="str">
            <v>RHUM VIEUX MADRAS IL</v>
          </cell>
        </row>
        <row r="2709">
          <cell r="B2709" t="str">
            <v>RHUM VIEUX MONTEBELLO IL</v>
          </cell>
        </row>
        <row r="2710">
          <cell r="B2710" t="str">
            <v>RHUM VIEUX PERE LABAT IL</v>
          </cell>
        </row>
        <row r="2711">
          <cell r="B2711" t="str">
            <v>RHUM VIEUX SEVERIN IL</v>
          </cell>
        </row>
        <row r="2712">
          <cell r="B2712" t="str">
            <v>RICARD 45° IL</v>
          </cell>
        </row>
        <row r="2713">
          <cell r="B2713" t="str">
            <v>RICE CRISPIE (CEREALES)</v>
          </cell>
        </row>
        <row r="2714">
          <cell r="B2714" t="str">
            <v>RICLES CANNETTE 33CLX24</v>
          </cell>
        </row>
        <row r="2715">
          <cell r="B2715" t="str">
            <v>RICOTTA</v>
          </cell>
        </row>
        <row r="2716">
          <cell r="B2716" t="str">
            <v>RIEN</v>
          </cell>
        </row>
        <row r="2717">
          <cell r="B2717" t="str">
            <v>RIESLING LORENTZ 37.5 CL</v>
          </cell>
        </row>
        <row r="2718">
          <cell r="B2718" t="str">
            <v>RIESLING LORENTZ 75CL</v>
          </cell>
        </row>
        <row r="2719">
          <cell r="B2719" t="str">
            <v>RIGATONI</v>
          </cell>
        </row>
        <row r="2720">
          <cell r="B2720" t="str">
            <v>RILLETTES DE CANARD APPERTISE</v>
          </cell>
        </row>
        <row r="2721">
          <cell r="B2721" t="str">
            <v>RILLETTES DE CANARD AU FOIE GR</v>
          </cell>
        </row>
        <row r="2722">
          <cell r="B2722" t="str">
            <v>RILLETTES D'OIES</v>
          </cell>
        </row>
        <row r="2723">
          <cell r="B2723" t="str">
            <v>RILLETTES PUR PORC 2KG</v>
          </cell>
        </row>
        <row r="2724">
          <cell r="B2724" t="str">
            <v>RILLETTES PUR PORC APPERTISE</v>
          </cell>
        </row>
        <row r="2725">
          <cell r="B2725" t="str">
            <v>RINCE DOIGTS X250</v>
          </cell>
        </row>
        <row r="2726">
          <cell r="B2726" t="str">
            <v>RIOJA</v>
          </cell>
        </row>
        <row r="2727">
          <cell r="B2727" t="str">
            <v>RIS D'AGNEAU</v>
          </cell>
        </row>
        <row r="2728">
          <cell r="B2728" t="str">
            <v>RIS D'AGNEAU -S-</v>
          </cell>
        </row>
        <row r="2729">
          <cell r="B2729" t="str">
            <v>RIS DE VEAU</v>
          </cell>
        </row>
        <row r="2730">
          <cell r="B2730" t="str">
            <v>RIS DE VEAU -S-</v>
          </cell>
        </row>
        <row r="2731">
          <cell r="B2731" t="str">
            <v>RISOTTO AUX FRUITS DE MER</v>
          </cell>
        </row>
        <row r="2732">
          <cell r="B2732" t="str">
            <v>RIZ A LA MENTHE</v>
          </cell>
        </row>
        <row r="2733">
          <cell r="B2733" t="str">
            <v>RIZ AU LAIT</v>
          </cell>
        </row>
        <row r="2734">
          <cell r="B2734" t="str">
            <v>RIZ AU LAIT DE COCO TUILE DENT</v>
          </cell>
        </row>
        <row r="2735">
          <cell r="B2735" t="str">
            <v>RIZ BASMATI 1KG</v>
          </cell>
        </row>
        <row r="2736">
          <cell r="B2736" t="str">
            <v>RIZ BIRYANI</v>
          </cell>
        </row>
        <row r="2737">
          <cell r="B2737" t="str">
            <v>RIZ BRUN</v>
          </cell>
        </row>
        <row r="2738">
          <cell r="B2738" t="str">
            <v>RIZ CANTONAIS RIZ SAUVAGE AUX</v>
          </cell>
        </row>
        <row r="2739">
          <cell r="B2739" t="str">
            <v>RIZ COMPLET</v>
          </cell>
        </row>
        <row r="2740">
          <cell r="B2740" t="str">
            <v>RIZ CUBAIN</v>
          </cell>
        </row>
        <row r="2741">
          <cell r="B2741" t="str">
            <v>RIZ D'OR DUCROS BTE 100G</v>
          </cell>
        </row>
        <row r="2742">
          <cell r="B2742" t="str">
            <v>RIZ LONG BLANCHI 1KG</v>
          </cell>
        </row>
        <row r="2743">
          <cell r="B2743" t="str">
            <v>RIZ MADRAS</v>
          </cell>
        </row>
        <row r="2744">
          <cell r="B2744" t="str">
            <v>RIZ PARFUME 1KG</v>
          </cell>
        </row>
        <row r="2745">
          <cell r="B2745" t="str">
            <v>RIZ PILAF</v>
          </cell>
        </row>
        <row r="2746">
          <cell r="B2746" t="str">
            <v>RIZ ROND</v>
          </cell>
        </row>
        <row r="2747">
          <cell r="B2747" t="str">
            <v>RIZ ROND JAPONAIS (PR SUSHIS)</v>
          </cell>
        </row>
        <row r="2748">
          <cell r="B2748" t="str">
            <v>RIZ SAFRANE</v>
          </cell>
        </row>
        <row r="2749">
          <cell r="B2749" t="str">
            <v>RIZ SOUFFLE</v>
          </cell>
        </row>
        <row r="2750">
          <cell r="B2750" t="str">
            <v>RIZ THAI</v>
          </cell>
        </row>
        <row r="2751">
          <cell r="B2751" t="str">
            <v>RIZ VALENCIENNES</v>
          </cell>
        </row>
        <row r="2752">
          <cell r="B2752" t="str">
            <v>RIZ VIALONE OU ARABORIO (ITALIE</v>
          </cell>
        </row>
        <row r="2753">
          <cell r="B2753" t="str">
            <v>ROCAMADOUR 35G</v>
          </cell>
        </row>
        <row r="2754">
          <cell r="B2754" t="str">
            <v>ROGNONS D'AGNEAU</v>
          </cell>
        </row>
        <row r="2755">
          <cell r="B2755" t="str">
            <v>ROGNONS D'AGNEAU -S-</v>
          </cell>
        </row>
        <row r="2756">
          <cell r="B2756" t="str">
            <v>ROGNONS DE BOEUF -S-</v>
          </cell>
        </row>
        <row r="2757">
          <cell r="B2757" t="str">
            <v>ROGNONS DE PORC</v>
          </cell>
        </row>
        <row r="2758">
          <cell r="B2758" t="str">
            <v>ROGNONS DE PORC -S-</v>
          </cell>
        </row>
        <row r="2759">
          <cell r="B2759" t="str">
            <v>ROGNONS DE VEAU</v>
          </cell>
        </row>
        <row r="2760">
          <cell r="B2760" t="str">
            <v>ROGNONS DE VEAU -S-</v>
          </cell>
        </row>
        <row r="2761">
          <cell r="B2761" t="str">
            <v>ROLL-MOPS</v>
          </cell>
        </row>
        <row r="2762">
          <cell r="B2762" t="str">
            <v>ROMAINE</v>
          </cell>
        </row>
        <row r="2763">
          <cell r="B2763" t="str">
            <v>ROMARIN</v>
          </cell>
        </row>
        <row r="2764">
          <cell r="B2764" t="str">
            <v>ROMARIN DESHYDRATE</v>
          </cell>
        </row>
        <row r="2765">
          <cell r="B2765" t="str">
            <v>ROMARIN -S-</v>
          </cell>
        </row>
        <row r="2766">
          <cell r="B2766" t="str">
            <v>RON BACARDI</v>
          </cell>
        </row>
        <row r="2767">
          <cell r="B2767" t="str">
            <v>RONCAL</v>
          </cell>
        </row>
        <row r="2768">
          <cell r="B2768" t="str">
            <v>RONDIN CHEVRE</v>
          </cell>
        </row>
        <row r="2769">
          <cell r="B2769" t="str">
            <v>ROQUEFORT 1/2 LUNE S/VIDE</v>
          </cell>
        </row>
        <row r="2770">
          <cell r="B2770" t="str">
            <v>ROQUEFORT PORTION 100GRS</v>
          </cell>
        </row>
        <row r="2771">
          <cell r="B2771" t="str">
            <v>ROQUETTE</v>
          </cell>
        </row>
        <row r="2772">
          <cell r="B2772" t="str">
            <v>ROSE BASTIDE DE CLAUX</v>
          </cell>
        </row>
        <row r="2773">
          <cell r="B2773" t="str">
            <v>ROSE D'ANJOU</v>
          </cell>
        </row>
        <row r="2774">
          <cell r="B2774" t="str">
            <v>ROSES AZYMES MULTICOLORES</v>
          </cell>
        </row>
        <row r="2775">
          <cell r="B2775" t="str">
            <v>ROSES AZYMES RPB5</v>
          </cell>
        </row>
        <row r="2776">
          <cell r="B2776" t="str">
            <v>ROSETTE</v>
          </cell>
        </row>
        <row r="2777">
          <cell r="B2777" t="str">
            <v>ROTI DE BOEUF FRAIS</v>
          </cell>
        </row>
        <row r="2778">
          <cell r="B2778" t="str">
            <v>ROTI DE BOEUF -S-</v>
          </cell>
        </row>
        <row r="2779">
          <cell r="B2779" t="str">
            <v>ROTI DE DINDE</v>
          </cell>
        </row>
        <row r="2780">
          <cell r="B2780" t="str">
            <v>ROTI DE DINDE 600G</v>
          </cell>
        </row>
        <row r="2781">
          <cell r="B2781" t="str">
            <v>ROTI DE DINDE 600G SURG</v>
          </cell>
        </row>
        <row r="2782">
          <cell r="B2782" t="str">
            <v>ROTI DE DINDE CRU 1KG -S-</v>
          </cell>
        </row>
        <row r="2783">
          <cell r="B2783" t="str">
            <v>ROTI DE PORC</v>
          </cell>
        </row>
        <row r="2784">
          <cell r="B2784" t="str">
            <v>ROTI DE PORC FARCI AU CRABE</v>
          </cell>
        </row>
        <row r="2785">
          <cell r="B2785" t="str">
            <v>ROTI DE PORC -S-</v>
          </cell>
        </row>
        <row r="2786">
          <cell r="B2786" t="str">
            <v>ROTI DE POULET AU SCHRUBB</v>
          </cell>
        </row>
        <row r="2787">
          <cell r="B2787" t="str">
            <v>ROTI DE VEAU</v>
          </cell>
        </row>
        <row r="2788">
          <cell r="B2788" t="str">
            <v>ROTI DE VEAU -S-</v>
          </cell>
        </row>
        <row r="2789">
          <cell r="B2789" t="str">
            <v>ROTIDOR 420GR</v>
          </cell>
        </row>
        <row r="2790">
          <cell r="B2790" t="str">
            <v>ROTIR</v>
          </cell>
        </row>
        <row r="2791">
          <cell r="B2791" t="str">
            <v>ROUCOU 500G</v>
          </cell>
        </row>
        <row r="2792">
          <cell r="B2792" t="str">
            <v>ROUELLE DE DINDONNEAU</v>
          </cell>
        </row>
        <row r="2793">
          <cell r="B2793" t="str">
            <v>ROUELLE DE PORC</v>
          </cell>
        </row>
        <row r="2794">
          <cell r="B2794" t="str">
            <v>ROUELLE DE PORC -S-</v>
          </cell>
        </row>
        <row r="2795">
          <cell r="B2795" t="str">
            <v>ROUGET BARBET</v>
          </cell>
        </row>
        <row r="2796">
          <cell r="B2796" t="str">
            <v>ROUGET BARBET PIECE</v>
          </cell>
        </row>
        <row r="2797">
          <cell r="B2797" t="str">
            <v>ROUGET BARBET PIECE -S-</v>
          </cell>
        </row>
        <row r="2798">
          <cell r="B2798" t="str">
            <v>ROUGET BARBET -S-</v>
          </cell>
        </row>
        <row r="2799">
          <cell r="B2799" t="str">
            <v>ROUGET GRONDIN</v>
          </cell>
        </row>
        <row r="2800">
          <cell r="B2800" t="str">
            <v>ROUGET GRONDIN 800G</v>
          </cell>
        </row>
        <row r="2801">
          <cell r="B2801" t="str">
            <v>ROUGET GRONDIN 800G -S-</v>
          </cell>
        </row>
        <row r="2802">
          <cell r="B2802" t="str">
            <v>ROUGET GRONDIN -S-</v>
          </cell>
        </row>
        <row r="2803">
          <cell r="B2803" t="str">
            <v>ROULEAU DE SAUMON CUIT</v>
          </cell>
        </row>
        <row r="2804">
          <cell r="B2804" t="str">
            <v>ROULEAU DE SURIMI 1KG</v>
          </cell>
        </row>
        <row r="2805">
          <cell r="B2805" t="str">
            <v>ROYAL GOYAVE CANNETTE 24X33</v>
          </cell>
        </row>
        <row r="2806">
          <cell r="B2806" t="str">
            <v>RUBIGINE ANTIROUILLE</v>
          </cell>
        </row>
        <row r="2807">
          <cell r="B2807" t="str">
            <v>RUMPSTEAK</v>
          </cell>
        </row>
        <row r="2808">
          <cell r="B2808" t="str">
            <v>RUMPSTEAK 150G</v>
          </cell>
        </row>
        <row r="2809">
          <cell r="B2809" t="str">
            <v>RUMPSTEAK 150G -S-</v>
          </cell>
        </row>
        <row r="2810">
          <cell r="B2810" t="str">
            <v>RUMPSTEAK -S-</v>
          </cell>
        </row>
        <row r="2811">
          <cell r="B2811" t="str">
            <v>SABAYON</v>
          </cell>
        </row>
        <row r="2812">
          <cell r="B2812" t="str">
            <v>SABLES AU COCO</v>
          </cell>
        </row>
        <row r="2813">
          <cell r="B2813" t="str">
            <v>SABLES AUX COCO</v>
          </cell>
        </row>
        <row r="2814">
          <cell r="B2814" t="str">
            <v>SAC A GALETTE DES ROIS N°30</v>
          </cell>
        </row>
        <row r="2815">
          <cell r="B2815" t="str">
            <v>SAC A VIENNOISERIE</v>
          </cell>
        </row>
        <row r="2816">
          <cell r="B2816" t="str">
            <v>SAC CONGELATION GRAND MODEL</v>
          </cell>
        </row>
        <row r="2817">
          <cell r="B2817" t="str">
            <v>SAC CONGELATION MOYEN MODEL</v>
          </cell>
        </row>
        <row r="2818">
          <cell r="B2818" t="str">
            <v>SAC CONGELATION PETIT MODELE</v>
          </cell>
        </row>
        <row r="2819">
          <cell r="B2819" t="str">
            <v>SAC POULET ROTI / 500</v>
          </cell>
        </row>
        <row r="2820">
          <cell r="B2820" t="str">
            <v>SAC SS VIDE 20 X 40 /100 THERMORE</v>
          </cell>
        </row>
        <row r="2821">
          <cell r="B2821" t="str">
            <v>SACHETS SHOPPERS (ORDINAIRE) / 2</v>
          </cell>
        </row>
        <row r="2822">
          <cell r="B2822" t="str">
            <v>SACS PLASTIQUE GUADELOUPE</v>
          </cell>
        </row>
        <row r="2823">
          <cell r="B2823" t="str">
            <v>SACS POUBELLE 20 X 100L</v>
          </cell>
        </row>
        <row r="2824">
          <cell r="B2824" t="str">
            <v>SACS POUBELLE 20 X 20L</v>
          </cell>
        </row>
        <row r="2825">
          <cell r="B2825" t="str">
            <v>SACS POUBELLE 40 X 30L N°1</v>
          </cell>
        </row>
        <row r="2826">
          <cell r="B2826" t="str">
            <v>SACS POUBELLE 50 X 50L</v>
          </cell>
        </row>
        <row r="2827">
          <cell r="B2827" t="str">
            <v>SAFRAN POUDRE (0.3 GR)</v>
          </cell>
        </row>
        <row r="2828">
          <cell r="B2828" t="str">
            <v>SAFRAN STIGMATES</v>
          </cell>
        </row>
        <row r="2829">
          <cell r="B2829" t="str">
            <v>SAINDOUX 250GR</v>
          </cell>
        </row>
        <row r="2830">
          <cell r="B2830" t="str">
            <v>SAINT EMILION CHT LACROIX JURA</v>
          </cell>
        </row>
        <row r="2831">
          <cell r="B2831" t="str">
            <v>SAINT ESTEPHE</v>
          </cell>
        </row>
        <row r="2832">
          <cell r="B2832" t="str">
            <v>SAINT FLORENTIN</v>
          </cell>
        </row>
        <row r="2833">
          <cell r="B2833" t="str">
            <v>SAINT JOSEPH</v>
          </cell>
        </row>
        <row r="2834">
          <cell r="B2834" t="str">
            <v>SAINT JULIEN</v>
          </cell>
        </row>
        <row r="2835">
          <cell r="B2835" t="str">
            <v>SAINT MARCELLIN 80GR</v>
          </cell>
        </row>
        <row r="2836">
          <cell r="B2836" t="str">
            <v>SAINT NECTAIRE</v>
          </cell>
        </row>
        <row r="2837">
          <cell r="B2837" t="str">
            <v>SAINT NICOLAS DE BOURGUEIL D. M</v>
          </cell>
        </row>
        <row r="2838">
          <cell r="B2838" t="str">
            <v>SAINT PAULIN</v>
          </cell>
        </row>
        <row r="2839">
          <cell r="B2839" t="str">
            <v>SAINT PIERRE</v>
          </cell>
        </row>
        <row r="2840">
          <cell r="B2840" t="str">
            <v>SAINT PIERRE -S-</v>
          </cell>
        </row>
        <row r="2841">
          <cell r="B2841" t="str">
            <v>SAINTE CROIX DU MONT LES COUTI</v>
          </cell>
        </row>
        <row r="2842">
          <cell r="B2842" t="str">
            <v>SAKE DE COREE</v>
          </cell>
        </row>
        <row r="2843">
          <cell r="B2843" t="str">
            <v>SAKE MEI KUEI LU CHIEW</v>
          </cell>
        </row>
        <row r="2844">
          <cell r="B2844" t="str">
            <v>SALADE ANTILLAISE</v>
          </cell>
        </row>
        <row r="2845">
          <cell r="B2845" t="str">
            <v>SALADE DE CHATROU PATATE DO</v>
          </cell>
        </row>
        <row r="2846">
          <cell r="B2846" t="str">
            <v>SALADE DE CONCOMBRES</v>
          </cell>
        </row>
        <row r="2847">
          <cell r="B2847" t="str">
            <v>SALADE DE FRUITS B1/8</v>
          </cell>
        </row>
        <row r="2848">
          <cell r="B2848" t="str">
            <v>SALADE DE FRUITS B4/4</v>
          </cell>
        </row>
        <row r="2849">
          <cell r="B2849" t="str">
            <v>SALADE DE FRUITS B5/1</v>
          </cell>
        </row>
        <row r="2850">
          <cell r="B2850" t="str">
            <v>SALADE DE OUASSOUS CRUS A LA</v>
          </cell>
        </row>
        <row r="2851">
          <cell r="B2851" t="str">
            <v>SALADE DU PECHEUR</v>
          </cell>
        </row>
        <row r="2852">
          <cell r="B2852" t="str">
            <v>SALADE FRISEE A L'AIGRE DOUX</v>
          </cell>
        </row>
        <row r="2853">
          <cell r="B2853" t="str">
            <v>SALADE GOURMANDE (OEUF POCH</v>
          </cell>
        </row>
        <row r="2854">
          <cell r="B2854" t="str">
            <v>SALADE LIBANAISE</v>
          </cell>
        </row>
        <row r="2855">
          <cell r="B2855" t="str">
            <v>SALADE LILLOISE</v>
          </cell>
        </row>
        <row r="2856">
          <cell r="B2856" t="str">
            <v>SALADE MAGHREBINE</v>
          </cell>
        </row>
        <row r="2857">
          <cell r="B2857" t="str">
            <v>SALADE MELANGEE 0,250KG</v>
          </cell>
        </row>
        <row r="2858">
          <cell r="B2858" t="str">
            <v>SALADE MELANGEE 0,500KG</v>
          </cell>
        </row>
        <row r="2859">
          <cell r="B2859" t="str">
            <v>SALADE MELANGEE 1KG</v>
          </cell>
        </row>
        <row r="2860">
          <cell r="B2860" t="str">
            <v>SALADE MEXICAINE 1KG -S-</v>
          </cell>
        </row>
        <row r="2861">
          <cell r="B2861" t="str">
            <v>SALADE NICOISE</v>
          </cell>
        </row>
        <row r="2862">
          <cell r="B2862" t="str">
            <v>SALADE PERIGOURDINE</v>
          </cell>
        </row>
        <row r="2863">
          <cell r="B2863" t="str">
            <v>SALADE SUCRINE</v>
          </cell>
        </row>
        <row r="2864">
          <cell r="B2864" t="str">
            <v>SALADE SUCRINE 300GR</v>
          </cell>
        </row>
        <row r="2865">
          <cell r="B2865" t="str">
            <v>SALADE TIEDE PEKINOISE</v>
          </cell>
        </row>
        <row r="2866">
          <cell r="B2866" t="str">
            <v>SALAMI BLOC</v>
          </cell>
        </row>
        <row r="2867">
          <cell r="B2867" t="str">
            <v>SALAMI EN TRANCHES (500 G)</v>
          </cell>
        </row>
        <row r="2868">
          <cell r="B2868" t="str">
            <v>SALERS</v>
          </cell>
        </row>
        <row r="2869">
          <cell r="B2869" t="str">
            <v>SALICORNE</v>
          </cell>
        </row>
        <row r="2870">
          <cell r="B2870" t="str">
            <v>SALMIS DE PIGEONNEAU</v>
          </cell>
        </row>
        <row r="2871">
          <cell r="B2871" t="str">
            <v>SALSIFIS</v>
          </cell>
        </row>
        <row r="2872">
          <cell r="B2872" t="str">
            <v>SALSIFIS B.1/2</v>
          </cell>
        </row>
        <row r="2873">
          <cell r="B2873" t="str">
            <v>SALSIFIS B.1/8</v>
          </cell>
        </row>
        <row r="2874">
          <cell r="B2874" t="str">
            <v>SALSIFIS B.4/4</v>
          </cell>
        </row>
        <row r="2875">
          <cell r="B2875" t="str">
            <v>SALSIFIS B.5/1</v>
          </cell>
        </row>
        <row r="2876">
          <cell r="B2876" t="str">
            <v>SALSIFIS COUPE AGRIVAL 2.5KG -S-</v>
          </cell>
        </row>
        <row r="2877">
          <cell r="B2877" t="str">
            <v>SALSIFIS -S-</v>
          </cell>
        </row>
        <row r="2878">
          <cell r="B2878" t="str">
            <v>SALTIMBOCCA</v>
          </cell>
        </row>
        <row r="2879">
          <cell r="B2879" t="str">
            <v>SAMBARDE LEGUMES</v>
          </cell>
        </row>
        <row r="2880">
          <cell r="B2880" t="str">
            <v>SAN PELLEGRINO (EAU GAZEUSE IT</v>
          </cell>
        </row>
        <row r="2881">
          <cell r="B2881" t="str">
            <v>SANCERRE</v>
          </cell>
        </row>
        <row r="2882">
          <cell r="B2882" t="str">
            <v>SANDRE</v>
          </cell>
        </row>
        <row r="2883">
          <cell r="B2883" t="str">
            <v>SANDRE -S-</v>
          </cell>
        </row>
        <row r="2884">
          <cell r="B2884" t="str">
            <v>SANG DE PORC</v>
          </cell>
        </row>
        <row r="2885">
          <cell r="B2885" t="str">
            <v>SANG DE PORC 5L -S-</v>
          </cell>
        </row>
        <row r="2886">
          <cell r="B2886" t="str">
            <v>SANG DE PORC -S-</v>
          </cell>
        </row>
        <row r="2887">
          <cell r="B2887" t="str">
            <v>SANGLIER CUISSOT</v>
          </cell>
        </row>
        <row r="2888">
          <cell r="B2888" t="str">
            <v>SANGLIER CUISSOT -S-</v>
          </cell>
        </row>
        <row r="2889">
          <cell r="B2889" t="str">
            <v>SAPOTILLE</v>
          </cell>
        </row>
        <row r="2890">
          <cell r="B2890" t="str">
            <v>SARDINES A LA TOMATE</v>
          </cell>
        </row>
        <row r="2891">
          <cell r="B2891" t="str">
            <v>SARDINES A L'HUILE</v>
          </cell>
        </row>
        <row r="2892">
          <cell r="B2892" t="str">
            <v>SARRIETTE</v>
          </cell>
        </row>
        <row r="2893">
          <cell r="B2893" t="str">
            <v>SARRIETTE DESHYDRATEE</v>
          </cell>
        </row>
        <row r="2894">
          <cell r="B2894" t="str">
            <v>SARRIETTE -S-</v>
          </cell>
        </row>
        <row r="2895">
          <cell r="B2895" t="str">
            <v>SATE</v>
          </cell>
        </row>
        <row r="2896">
          <cell r="B2896" t="str">
            <v>SAUCE AGRUME</v>
          </cell>
        </row>
        <row r="2897">
          <cell r="B2897" t="str">
            <v>SAUCE AIGRE DOUCE</v>
          </cell>
        </row>
        <row r="2898">
          <cell r="B2898" t="str">
            <v>SAUCE AIOLI</v>
          </cell>
        </row>
        <row r="2899">
          <cell r="B2899" t="str">
            <v>SAUCE AMERICAINE AU CURRY</v>
          </cell>
        </row>
        <row r="2900">
          <cell r="B2900" t="str">
            <v>SAUCE AMERICAINE FD</v>
          </cell>
        </row>
        <row r="2901">
          <cell r="B2901" t="str">
            <v>SAUCE ANCHOIS</v>
          </cell>
        </row>
        <row r="2902">
          <cell r="B2902" t="str">
            <v>SAUCE ANDALOUSE</v>
          </cell>
        </row>
        <row r="2903">
          <cell r="B2903" t="str">
            <v>SAUCE AU POIVRE</v>
          </cell>
        </row>
        <row r="2904">
          <cell r="B2904" t="str">
            <v>SAUCE AURORE</v>
          </cell>
        </row>
        <row r="2905">
          <cell r="B2905" t="str">
            <v>SAUCE BASQUAISE</v>
          </cell>
        </row>
        <row r="2906">
          <cell r="B2906" t="str">
            <v>SAUCE BEARNAISE</v>
          </cell>
        </row>
        <row r="2907">
          <cell r="B2907" t="str">
            <v>SAUCE BEARNAISE</v>
          </cell>
        </row>
        <row r="2908">
          <cell r="B2908" t="str">
            <v>SAUCE BECHAMEL</v>
          </cell>
        </row>
        <row r="2909">
          <cell r="B2909" t="str">
            <v>SAUCE BERCY (POISSON)</v>
          </cell>
        </row>
        <row r="2910">
          <cell r="B2910" t="str">
            <v>SAUCE BERCY (VIANDE)</v>
          </cell>
        </row>
        <row r="2911">
          <cell r="B2911" t="str">
            <v>SAUCE BEURRE BLANC</v>
          </cell>
        </row>
        <row r="2912">
          <cell r="B2912" t="str">
            <v>SAUCE BIGARADE</v>
          </cell>
        </row>
        <row r="2913">
          <cell r="B2913" t="str">
            <v>SAUCE BORDELAISE</v>
          </cell>
        </row>
        <row r="2914">
          <cell r="B2914" t="str">
            <v>SAUCE BRETONNE</v>
          </cell>
        </row>
        <row r="2915">
          <cell r="B2915" t="str">
            <v>SAUCE CAMBRIDGE</v>
          </cell>
        </row>
        <row r="2916">
          <cell r="B2916" t="str">
            <v>SAUCE CHANTILLY</v>
          </cell>
        </row>
        <row r="2917">
          <cell r="B2917" t="str">
            <v>SAUCE CHARCUTIERE</v>
          </cell>
        </row>
        <row r="2918">
          <cell r="B2918" t="str">
            <v>SAUCE CHASSEUR</v>
          </cell>
        </row>
        <row r="2919">
          <cell r="B2919" t="str">
            <v>SAUCE CHASSEUR</v>
          </cell>
        </row>
        <row r="2920">
          <cell r="B2920" t="str">
            <v>SAUCE CHILI</v>
          </cell>
        </row>
        <row r="2921">
          <cell r="B2921" t="str">
            <v>SAUCE CHOCOLAT</v>
          </cell>
        </row>
        <row r="2922">
          <cell r="B2922" t="str">
            <v>SAUCE CHORON</v>
          </cell>
        </row>
        <row r="2923">
          <cell r="B2923" t="str">
            <v>SAUCE COCKTAIL</v>
          </cell>
        </row>
        <row r="2924">
          <cell r="B2924" t="str">
            <v>SAUCE CREOLE</v>
          </cell>
        </row>
        <row r="2925">
          <cell r="B2925" t="str">
            <v>SAUCE CREVETTE</v>
          </cell>
        </row>
        <row r="2926">
          <cell r="B2926" t="str">
            <v>SAUCE CURRY</v>
          </cell>
        </row>
        <row r="2927">
          <cell r="B2927" t="str">
            <v>SAUCE CURRY</v>
          </cell>
        </row>
        <row r="2928">
          <cell r="B2928" t="str">
            <v>SAUCE DE PIMENT DOUX</v>
          </cell>
        </row>
        <row r="2929">
          <cell r="B2929" t="str">
            <v>SAUCE DIABLE</v>
          </cell>
        </row>
        <row r="2930">
          <cell r="B2930" t="str">
            <v>SAUCE DIPLOMATE</v>
          </cell>
        </row>
        <row r="2931">
          <cell r="B2931" t="str">
            <v>SAUCE ECOSSAISE</v>
          </cell>
        </row>
        <row r="2932">
          <cell r="B2932" t="str">
            <v>SAUCE GENEVOISE</v>
          </cell>
        </row>
        <row r="2933">
          <cell r="B2933" t="str">
            <v>SAUCE GRIBICHE</v>
          </cell>
        </row>
        <row r="2934">
          <cell r="B2934" t="str">
            <v>SAUCE HOISIN</v>
          </cell>
        </row>
        <row r="2935">
          <cell r="B2935" t="str">
            <v>SAUCE HOLLANDAISE</v>
          </cell>
        </row>
        <row r="2936">
          <cell r="B2936" t="str">
            <v>SAUCE HOLLANDAISE</v>
          </cell>
        </row>
        <row r="2937">
          <cell r="B2937" t="str">
            <v>SAUCE HOMARD</v>
          </cell>
        </row>
        <row r="2938">
          <cell r="B2938" t="str">
            <v>SAUCE HUITRE</v>
          </cell>
        </row>
        <row r="2939">
          <cell r="B2939" t="str">
            <v>SAUCE HUITRE (FLAC. 255 ML)</v>
          </cell>
        </row>
        <row r="2940">
          <cell r="B2940" t="str">
            <v>SAUCE HUITRES</v>
          </cell>
        </row>
        <row r="2941">
          <cell r="B2941" t="str">
            <v>SAUCE ITALIENNE BOITE 190 G</v>
          </cell>
        </row>
        <row r="2942">
          <cell r="B2942" t="str">
            <v>SAUCE JOINVILLE</v>
          </cell>
        </row>
        <row r="2943">
          <cell r="B2943" t="str">
            <v>SAUCE LIVONIENNE</v>
          </cell>
        </row>
        <row r="2944">
          <cell r="B2944" t="str">
            <v>SAUCE MALTAISE</v>
          </cell>
        </row>
        <row r="2945">
          <cell r="B2945" t="str">
            <v>SAUCE MARCHAND DE VIN</v>
          </cell>
        </row>
        <row r="2946">
          <cell r="B2946" t="str">
            <v>SAUCE MARINIERE</v>
          </cell>
        </row>
        <row r="2947">
          <cell r="B2947" t="str">
            <v>SAUCE MAYONNAISE</v>
          </cell>
        </row>
        <row r="2948">
          <cell r="B2948" t="str">
            <v>SAUCE MAYONNAISE 1000M</v>
          </cell>
        </row>
        <row r="2949">
          <cell r="B2949" t="str">
            <v>SAUCE MOELLE</v>
          </cell>
        </row>
        <row r="2950">
          <cell r="B2950" t="str">
            <v>SAUCE MORNAY</v>
          </cell>
        </row>
        <row r="2951">
          <cell r="B2951" t="str">
            <v>SAUCE MOUSQUETAIRE</v>
          </cell>
        </row>
        <row r="2952">
          <cell r="B2952" t="str">
            <v>SAUCE MOUSSELINE</v>
          </cell>
        </row>
        <row r="2953">
          <cell r="B2953" t="str">
            <v>SAUCE MOUTARDE</v>
          </cell>
        </row>
        <row r="2954">
          <cell r="B2954" t="str">
            <v>SAUCE NANTUA</v>
          </cell>
        </row>
        <row r="2955">
          <cell r="B2955" t="str">
            <v>SAUCE NORMANDE</v>
          </cell>
        </row>
        <row r="2956">
          <cell r="B2956" t="str">
            <v>SAUCE NUOC MAM (725 ML)</v>
          </cell>
        </row>
        <row r="2957">
          <cell r="B2957" t="str">
            <v>SAUCE PALOISE</v>
          </cell>
        </row>
        <row r="2958">
          <cell r="B2958" t="str">
            <v>SAUCE PIQUANTE</v>
          </cell>
        </row>
        <row r="2959">
          <cell r="B2959" t="str">
            <v>SAUCE POIVRE</v>
          </cell>
        </row>
        <row r="2960">
          <cell r="B2960" t="str">
            <v>SAUCE PORTO</v>
          </cell>
        </row>
        <row r="2961">
          <cell r="B2961" t="str">
            <v>SAUCE POULETTE</v>
          </cell>
        </row>
        <row r="2962">
          <cell r="B2962" t="str">
            <v>SAUCE RAVIGOTE</v>
          </cell>
        </row>
        <row r="2963">
          <cell r="B2963" t="str">
            <v>SAUCE REGENCE</v>
          </cell>
        </row>
        <row r="2964">
          <cell r="B2964" t="str">
            <v>SAUCE REMOULADE</v>
          </cell>
        </row>
        <row r="2965">
          <cell r="B2965" t="str">
            <v>SAUCE ROBERT</v>
          </cell>
        </row>
        <row r="2966">
          <cell r="B2966" t="str">
            <v>SAUCE SAINT MALO</v>
          </cell>
        </row>
        <row r="2967">
          <cell r="B2967" t="str">
            <v>SAUCE SMITANE</v>
          </cell>
        </row>
        <row r="2968">
          <cell r="B2968" t="str">
            <v>SAUCE SOJA (150 ML)</v>
          </cell>
        </row>
        <row r="2969">
          <cell r="B2969" t="str">
            <v>SAUCE SOJA SUP (BT 600 ML)</v>
          </cell>
        </row>
        <row r="2970">
          <cell r="B2970" t="str">
            <v>SAUCE SUCHET</v>
          </cell>
        </row>
        <row r="2971">
          <cell r="B2971" t="str">
            <v>SAUCE SUEDOISE</v>
          </cell>
        </row>
        <row r="2972">
          <cell r="B2972" t="str">
            <v>SAUCE TARTARE</v>
          </cell>
        </row>
        <row r="2973">
          <cell r="B2973" t="str">
            <v>SAUCE TOMATE</v>
          </cell>
        </row>
        <row r="2974">
          <cell r="B2974" t="str">
            <v>SAUCE TOMATE</v>
          </cell>
        </row>
        <row r="2975">
          <cell r="B2975" t="str">
            <v>SAUCE TYROLIENNE</v>
          </cell>
        </row>
        <row r="2976">
          <cell r="B2976" t="str">
            <v>SAUCE VENITIENNE</v>
          </cell>
        </row>
        <row r="2977">
          <cell r="B2977" t="str">
            <v>SAUCE VERTE</v>
          </cell>
        </row>
        <row r="2978">
          <cell r="B2978" t="str">
            <v>SAUCE VILLEROY</v>
          </cell>
        </row>
        <row r="2979">
          <cell r="B2979" t="str">
            <v>SAUCE VIN BLANC FD</v>
          </cell>
        </row>
        <row r="2980">
          <cell r="B2980" t="str">
            <v>SAUCE VIN BLANC FF</v>
          </cell>
        </row>
        <row r="2981">
          <cell r="B2981" t="str">
            <v>SAUCE VIN ROUGE</v>
          </cell>
        </row>
        <row r="2982">
          <cell r="B2982" t="str">
            <v>SAUCE VINAIGRETTE</v>
          </cell>
        </row>
        <row r="2983">
          <cell r="B2983" t="str">
            <v>SAUCE WASABI</v>
          </cell>
        </row>
        <row r="2984">
          <cell r="B2984" t="str">
            <v>SAUCE WORCESTERSHIRE (200 ML)</v>
          </cell>
        </row>
        <row r="2985">
          <cell r="B2985" t="str">
            <v>SAUCISSE AUX HERBES</v>
          </cell>
        </row>
        <row r="2986">
          <cell r="B2986" t="str">
            <v>SAUCISSE AUX HERBES -S-</v>
          </cell>
        </row>
        <row r="2987">
          <cell r="B2987" t="str">
            <v>SAUCISSE DE FRANKFORT</v>
          </cell>
        </row>
        <row r="2988">
          <cell r="B2988" t="str">
            <v>SAUCISSE DE FRANKFORT -S-</v>
          </cell>
        </row>
        <row r="2989">
          <cell r="B2989" t="str">
            <v>SAUCISSE DE MORTEAU -S-</v>
          </cell>
        </row>
        <row r="2990">
          <cell r="B2990" t="str">
            <v>SAUCISSE DE STRASBOURG</v>
          </cell>
        </row>
        <row r="2991">
          <cell r="B2991" t="str">
            <v>SAUCISSE DE STRASBOURG -S-</v>
          </cell>
        </row>
        <row r="2992">
          <cell r="B2992" t="str">
            <v>SAUCISSE DE TOULOUSE</v>
          </cell>
        </row>
        <row r="2993">
          <cell r="B2993" t="str">
            <v>SAUCISSE DE TOULOUSE -S-</v>
          </cell>
        </row>
        <row r="2994">
          <cell r="B2994" t="str">
            <v>SAUCISSE HOT DOG 5/1</v>
          </cell>
        </row>
        <row r="2995">
          <cell r="B2995" t="str">
            <v>SAUCISSE SECHE</v>
          </cell>
        </row>
        <row r="2996">
          <cell r="B2996" t="str">
            <v>SAUCISSES COCKTAIL APPERT.</v>
          </cell>
        </row>
        <row r="2997">
          <cell r="B2997" t="str">
            <v>SAUCISSES CREOLES (PIQUANTE)</v>
          </cell>
        </row>
        <row r="2998">
          <cell r="B2998" t="str">
            <v>SAUCISSES DE STRASBOURG APPER</v>
          </cell>
        </row>
        <row r="2999">
          <cell r="B2999" t="str">
            <v>SAUCISSES DE STRASBOURG B.4/4</v>
          </cell>
        </row>
        <row r="3000">
          <cell r="B3000" t="str">
            <v>SAUCISSES DE VOLAILLES 5/1</v>
          </cell>
        </row>
        <row r="3001">
          <cell r="B3001" t="str">
            <v>SAUCISSES FUMEE 120G -S-</v>
          </cell>
        </row>
        <row r="3002">
          <cell r="B3002" t="str">
            <v>SAUCISSON A CUIRE DE 0,500GR</v>
          </cell>
        </row>
        <row r="3003">
          <cell r="B3003" t="str">
            <v>SAUCISSON A L'AIL (400 G)</v>
          </cell>
        </row>
        <row r="3004">
          <cell r="B3004" t="str">
            <v>SAUCISSON AIL P.P CUIT 1KG -S-</v>
          </cell>
        </row>
        <row r="3005">
          <cell r="B3005" t="str">
            <v>SAUCISSON EN BRIOCHE ET SALA</v>
          </cell>
        </row>
        <row r="3006">
          <cell r="B3006" t="str">
            <v>SAUCISSON ROSETTE EN TRANCHES</v>
          </cell>
        </row>
        <row r="3007">
          <cell r="B3007" t="str">
            <v>SAUCISSON ROSETTE ENTIER</v>
          </cell>
        </row>
        <row r="3008">
          <cell r="B3008" t="str">
            <v>SAUCISSON SEC 20TR N°1 200G</v>
          </cell>
        </row>
        <row r="3009">
          <cell r="B3009" t="str">
            <v>SAUCISSON SEC ENTIER</v>
          </cell>
        </row>
        <row r="3010">
          <cell r="B3010" t="str">
            <v>SAUCISSON SEC P.P CUIT 1KG -S-</v>
          </cell>
        </row>
        <row r="3011">
          <cell r="B3011" t="str">
            <v>SAUGE</v>
          </cell>
        </row>
        <row r="3012">
          <cell r="B3012" t="str">
            <v>SAUGE DESHYDRATE</v>
          </cell>
        </row>
        <row r="3013">
          <cell r="B3013" t="str">
            <v>SAUGE -S-</v>
          </cell>
        </row>
        <row r="3014">
          <cell r="B3014" t="str">
            <v>SAUMON APPERTISE</v>
          </cell>
        </row>
        <row r="3015">
          <cell r="B3015" t="str">
            <v>SAUMON FRAIS</v>
          </cell>
        </row>
        <row r="3016">
          <cell r="B3016" t="str">
            <v>SAUMON FUME EN TRANCHES -S-</v>
          </cell>
        </row>
        <row r="3017">
          <cell r="B3017" t="str">
            <v>SAUMON FUME NON TRANCHE</v>
          </cell>
        </row>
        <row r="3018">
          <cell r="B3018" t="str">
            <v>SAUMON PIECE 2KG</v>
          </cell>
        </row>
        <row r="3019">
          <cell r="B3019" t="str">
            <v>SAUMON SURG (PIECE DE 2 KG)</v>
          </cell>
        </row>
        <row r="3020">
          <cell r="B3020" t="str">
            <v>SAUMUR CHAMPIGNY CELLIER DU</v>
          </cell>
        </row>
        <row r="3021">
          <cell r="B3021" t="str">
            <v>SAUMUR CHAMPIGNY RESERVE 37.5</v>
          </cell>
        </row>
        <row r="3022">
          <cell r="B3022" t="str">
            <v>SAUMUR CHAMPIGNY RESERVE 75C</v>
          </cell>
        </row>
        <row r="3023">
          <cell r="B3023" t="str">
            <v>SAUTERNES</v>
          </cell>
        </row>
        <row r="3024">
          <cell r="B3024" t="str">
            <v>SAUTERNES CHT GRAVA 37.5CL</v>
          </cell>
        </row>
        <row r="3025">
          <cell r="B3025" t="str">
            <v>SAUTER-SAUCE VIN BLANC</v>
          </cell>
        </row>
        <row r="3026">
          <cell r="B3026" t="str">
            <v>SAUTER-SAUCE VIN ROUGE</v>
          </cell>
        </row>
        <row r="3027">
          <cell r="B3027" t="str">
            <v>SAVARINS PAI</v>
          </cell>
        </row>
        <row r="3028">
          <cell r="B3028" t="str">
            <v>SAVOIE N°2 24 CL</v>
          </cell>
        </row>
        <row r="3029">
          <cell r="B3029" t="str">
            <v>SAVOIE N°3 19 CL</v>
          </cell>
        </row>
        <row r="3030">
          <cell r="B3030" t="str">
            <v>SAVON KARITE 25 G</v>
          </cell>
        </row>
        <row r="3031">
          <cell r="B3031" t="str">
            <v>SAVON MARSEILLE X2 N°1</v>
          </cell>
        </row>
        <row r="3032">
          <cell r="B3032" t="str">
            <v>SAVON ROND PLISSE 20GR/392</v>
          </cell>
        </row>
        <row r="3033">
          <cell r="B3033" t="str">
            <v>SAVONETTE 14GR COMPLIMENT RE</v>
          </cell>
        </row>
        <row r="3034">
          <cell r="B3034" t="str">
            <v>SCAROLE</v>
          </cell>
        </row>
        <row r="3035">
          <cell r="B3035" t="str">
            <v>SCHAMPOING 20ML COMPLIMENT/6</v>
          </cell>
        </row>
        <row r="3036">
          <cell r="B3036" t="str">
            <v>SCHWEPPES 25CL</v>
          </cell>
        </row>
        <row r="3037">
          <cell r="B3037" t="str">
            <v>SCHWEPPES NATURE 1 L</v>
          </cell>
        </row>
        <row r="3038">
          <cell r="B3038" t="str">
            <v>SCOTCH WHISKY</v>
          </cell>
        </row>
        <row r="3039">
          <cell r="B3039" t="str">
            <v>SEICHES ENTIERES BTE X3</v>
          </cell>
        </row>
        <row r="3040">
          <cell r="B3040" t="str">
            <v>SEIGLE</v>
          </cell>
        </row>
        <row r="3041">
          <cell r="B3041" t="str">
            <v>SEL DE CELERI 95G</v>
          </cell>
        </row>
        <row r="3042">
          <cell r="B3042" t="str">
            <v>SEL FIN DE GUERANDE 250GR</v>
          </cell>
        </row>
        <row r="3043">
          <cell r="B3043" t="str">
            <v>SEL FIN NEZO VERSEUSE 750G (X12)</v>
          </cell>
        </row>
        <row r="3044">
          <cell r="B3044" t="str">
            <v>SEL GROS DE MER (GRAINS MOYENS</v>
          </cell>
        </row>
        <row r="3045">
          <cell r="B3045" t="str">
            <v>SEL GROS MARSEL BLANC 1KG</v>
          </cell>
        </row>
        <row r="3046">
          <cell r="B3046" t="str">
            <v>SEL NITRITE</v>
          </cell>
        </row>
        <row r="3047">
          <cell r="B3047" t="str">
            <v>SELLE ANGLAISE</v>
          </cell>
        </row>
        <row r="3048">
          <cell r="B3048" t="str">
            <v>SELLE ANGLAISE SURG</v>
          </cell>
        </row>
        <row r="3049">
          <cell r="B3049" t="str">
            <v>SELLE D'AGNEAU (PAVE) -S-</v>
          </cell>
        </row>
        <row r="3050">
          <cell r="B3050" t="str">
            <v>SELLE D'AGNEAU 1,8KG -S-</v>
          </cell>
        </row>
        <row r="3051">
          <cell r="B3051" t="str">
            <v>SELLE D'AGNEAU FARCIE AUX PRU</v>
          </cell>
        </row>
        <row r="3052">
          <cell r="B3052" t="str">
            <v>SELLE D'AGNEAU POELE PUREE C</v>
          </cell>
        </row>
        <row r="3053">
          <cell r="B3053" t="str">
            <v>SELLE DE GIGOT</v>
          </cell>
        </row>
        <row r="3054">
          <cell r="B3054" t="str">
            <v>SELLE DE GIGOT -S-</v>
          </cell>
        </row>
        <row r="3055">
          <cell r="B3055" t="str">
            <v>SELLE DE VEAU</v>
          </cell>
        </row>
        <row r="3056">
          <cell r="B3056" t="str">
            <v>SELLE DE VEAU -S-</v>
          </cell>
        </row>
        <row r="3057">
          <cell r="B3057" t="str">
            <v>SELLES SUR CHER</v>
          </cell>
        </row>
        <row r="3058">
          <cell r="B3058" t="str">
            <v>SEMELLE BUCHE 60CM/50</v>
          </cell>
        </row>
        <row r="3059">
          <cell r="B3059" t="str">
            <v>SEMELLE BUCHE OR 30CM/50</v>
          </cell>
        </row>
        <row r="3060">
          <cell r="B3060" t="str">
            <v>SEMELLE BUCHE OR 40CM/50</v>
          </cell>
        </row>
        <row r="3061">
          <cell r="B3061" t="str">
            <v>SEMELLE OR (BTE A TRAITEUR) 40X</v>
          </cell>
        </row>
        <row r="3062">
          <cell r="B3062" t="str">
            <v>SEMOULE AU LAIT</v>
          </cell>
        </row>
        <row r="3063">
          <cell r="B3063" t="str">
            <v>SEMOULE DE BLE FINE</v>
          </cell>
        </row>
        <row r="3064">
          <cell r="B3064" t="str">
            <v>SEMOULE DE BLE MOYENNE 1KG</v>
          </cell>
        </row>
        <row r="3065">
          <cell r="B3065" t="str">
            <v>SEMOULE DE BLE POUR COUSCOUS</v>
          </cell>
        </row>
        <row r="3066">
          <cell r="B3066" t="str">
            <v>SEMOULE DE MAIS (500 G)</v>
          </cell>
        </row>
        <row r="3067">
          <cell r="B3067" t="str">
            <v>SERPOLET</v>
          </cell>
        </row>
        <row r="3068">
          <cell r="B3068" t="str">
            <v>SERVIETTE EPONGE BLANC 50X90 D</v>
          </cell>
        </row>
        <row r="3069">
          <cell r="B3069" t="str">
            <v>SERVIETTE PAPIER BLC 1PL.30X30/20</v>
          </cell>
        </row>
        <row r="3070">
          <cell r="B3070" t="str">
            <v>SERVIETTE PAPIER BLEU (50)</v>
          </cell>
        </row>
        <row r="3071">
          <cell r="B3071" t="str">
            <v>SERVIETTE PAPIER BORDEAUX (50)</v>
          </cell>
        </row>
        <row r="3072">
          <cell r="B3072" t="str">
            <v>SERVIETTE PAPIER JAUNE (50)</v>
          </cell>
        </row>
        <row r="3073">
          <cell r="B3073" t="str">
            <v>SERVIETTE PAPIER ROUGE (50)</v>
          </cell>
        </row>
        <row r="3074">
          <cell r="B3074" t="str">
            <v>SERVIETTE PAPIER SAUMON (50)</v>
          </cell>
        </row>
        <row r="3075">
          <cell r="B3075" t="str">
            <v>SERVIETTE PAPIER VERT (50)</v>
          </cell>
        </row>
        <row r="3076">
          <cell r="B3076" t="str">
            <v>SET DE TABLE MADRAS BLEU 30 X 40</v>
          </cell>
        </row>
        <row r="3077">
          <cell r="B3077" t="str">
            <v>SET DE TABLE MADRAS JAUNE 30 X</v>
          </cell>
        </row>
        <row r="3078">
          <cell r="B3078" t="str">
            <v>SET DE TABLE MADRAS VERT 30 X 40</v>
          </cell>
        </row>
        <row r="3079">
          <cell r="B3079" t="str">
            <v>SHOP SUEY AUX CREVETTES SAU</v>
          </cell>
        </row>
        <row r="3080">
          <cell r="B3080" t="str">
            <v>SHRUBB MADRAS 70CL</v>
          </cell>
        </row>
        <row r="3081">
          <cell r="B3081" t="str">
            <v>SILVER POLISH (BOITE 750 G)</v>
          </cell>
        </row>
        <row r="3082">
          <cell r="B3082" t="str">
            <v>SINGAPOUR</v>
          </cell>
        </row>
        <row r="3083">
          <cell r="B3083" t="str">
            <v>SIROP A PUNCHER</v>
          </cell>
        </row>
        <row r="3084">
          <cell r="B3084" t="str">
            <v>SIROP DE BANANE VERTE IL</v>
          </cell>
        </row>
        <row r="3085">
          <cell r="B3085" t="str">
            <v>SIROP DE BATTERIE 50CL (SIWO BA</v>
          </cell>
        </row>
        <row r="3086">
          <cell r="B3086" t="str">
            <v>SIROP DE CANNE IL</v>
          </cell>
        </row>
        <row r="3087">
          <cell r="B3087" t="str">
            <v>SIROP DE FRAISE IL</v>
          </cell>
        </row>
        <row r="3088">
          <cell r="B3088" t="str">
            <v>SIROP DE GINGEMBRE 70CL</v>
          </cell>
        </row>
        <row r="3089">
          <cell r="B3089" t="str">
            <v>SIROP DE GRENADINE MADRAS IL</v>
          </cell>
        </row>
        <row r="3090">
          <cell r="B3090" t="str">
            <v>SIROP DE KIWI IL</v>
          </cell>
        </row>
        <row r="3091">
          <cell r="B3091" t="str">
            <v>SIROP DE MENTHE MADRAS IL</v>
          </cell>
        </row>
        <row r="3092">
          <cell r="B3092" t="str">
            <v>SIROP DE ROSE IL</v>
          </cell>
        </row>
        <row r="3093">
          <cell r="B3093" t="str">
            <v>SIROP D'ERABLE IL</v>
          </cell>
        </row>
        <row r="3094">
          <cell r="B3094" t="str">
            <v>SIROP D'ORGEAT MADRAS IL</v>
          </cell>
        </row>
        <row r="3095">
          <cell r="B3095" t="str">
            <v>SOJA GERMES</v>
          </cell>
        </row>
        <row r="3096">
          <cell r="B3096" t="str">
            <v>SOLE A FILET -S-</v>
          </cell>
        </row>
        <row r="3097">
          <cell r="B3097" t="str">
            <v>SOLE A FILET SURG (PIECE 800 G)</v>
          </cell>
        </row>
        <row r="3098">
          <cell r="B3098" t="str">
            <v>SOLE COLBERT</v>
          </cell>
        </row>
        <row r="3099">
          <cell r="B3099" t="str">
            <v>SOLE FILET (PIECE 800G)</v>
          </cell>
        </row>
        <row r="3100">
          <cell r="B3100" t="str">
            <v>SOLE PORTION 300G</v>
          </cell>
        </row>
        <row r="3101">
          <cell r="B3101" t="str">
            <v>SOLE PORTION 300G/1KG -S-</v>
          </cell>
        </row>
        <row r="3102">
          <cell r="B3102" t="str">
            <v>SOLE SOUFFLE A LA NORMANDE</v>
          </cell>
        </row>
        <row r="3103">
          <cell r="B3103" t="str">
            <v>SORBET ANANAS 2,4L</v>
          </cell>
        </row>
        <row r="3104">
          <cell r="B3104" t="str">
            <v>SORBET AU COCO</v>
          </cell>
        </row>
        <row r="3105">
          <cell r="B3105" t="str">
            <v>SORBET AUX 2 FRUITS</v>
          </cell>
        </row>
        <row r="3106">
          <cell r="B3106" t="str">
            <v>SORBET AUX 3 AGRUMES</v>
          </cell>
        </row>
        <row r="3107">
          <cell r="B3107" t="str">
            <v>SORBET BANANE IL</v>
          </cell>
        </row>
        <row r="3108">
          <cell r="B3108" t="str">
            <v>SORBET CASSIS 2,5L</v>
          </cell>
        </row>
        <row r="3109">
          <cell r="B3109" t="str">
            <v>SORBET CERISE PAYS 1L</v>
          </cell>
        </row>
        <row r="3110">
          <cell r="B3110" t="str">
            <v>SORBET CITRON VERT IL</v>
          </cell>
        </row>
        <row r="3111">
          <cell r="B3111" t="str">
            <v>SORBET COCO 1L</v>
          </cell>
        </row>
        <row r="3112">
          <cell r="B3112" t="str">
            <v>SORBET FRAISE IL</v>
          </cell>
        </row>
        <row r="3113">
          <cell r="B3113" t="str">
            <v>SORBET FRAMBOISE IL</v>
          </cell>
        </row>
        <row r="3114">
          <cell r="B3114" t="str">
            <v>SORBET FRUIT DE LA PASSION IL</v>
          </cell>
        </row>
        <row r="3115">
          <cell r="B3115" t="str">
            <v>SORBET GOYAVE IL</v>
          </cell>
        </row>
        <row r="3116">
          <cell r="B3116" t="str">
            <v>SORBET LETCHI IL</v>
          </cell>
        </row>
        <row r="3117">
          <cell r="B3117" t="str">
            <v>SORBET MANGUE IL</v>
          </cell>
        </row>
        <row r="3118">
          <cell r="B3118" t="str">
            <v>SORBET ORANGE (1 L)</v>
          </cell>
        </row>
        <row r="3119">
          <cell r="B3119" t="str">
            <v>SORBET POIRE 1L</v>
          </cell>
        </row>
        <row r="3120">
          <cell r="B3120" t="str">
            <v>SORBET POMME IL</v>
          </cell>
        </row>
        <row r="3121">
          <cell r="B3121" t="str">
            <v>SOUFFLE A LA CREME</v>
          </cell>
        </row>
        <row r="3122">
          <cell r="B3122" t="str">
            <v>SOUFFLE AU COMTE</v>
          </cell>
        </row>
        <row r="3123">
          <cell r="B3123" t="str">
            <v>SOUFFLE AU FROMAGE</v>
          </cell>
        </row>
        <row r="3124">
          <cell r="B3124" t="str">
            <v>SOUFFLE AUX FRUITS</v>
          </cell>
        </row>
        <row r="3125">
          <cell r="B3125" t="str">
            <v>SOUFFLE SALE (BASE GRUYERE)</v>
          </cell>
        </row>
        <row r="3126">
          <cell r="B3126" t="str">
            <v>SOUPE DE POISSON</v>
          </cell>
        </row>
        <row r="3127">
          <cell r="B3127" t="str">
            <v>SOUPE DE POISSON IL</v>
          </cell>
        </row>
        <row r="3128">
          <cell r="B3128" t="str">
            <v>SOUPE DU CANTAL</v>
          </cell>
        </row>
        <row r="3129">
          <cell r="B3129" t="str">
            <v>SOUS NOIX DE VEAU</v>
          </cell>
        </row>
        <row r="3130">
          <cell r="B3130" t="str">
            <v>SOUS NOIX DE VEAU -S-</v>
          </cell>
        </row>
        <row r="3131">
          <cell r="B3131" t="str">
            <v>SPAGHETTI 1KG</v>
          </cell>
        </row>
        <row r="3132">
          <cell r="B3132" t="str">
            <v>SPAGHETTI BOLOGNAISE</v>
          </cell>
        </row>
        <row r="3133">
          <cell r="B3133" t="str">
            <v>SPAGHETTI FRAIS</v>
          </cell>
        </row>
        <row r="3134">
          <cell r="B3134" t="str">
            <v>SPAGHETTI NAPOLITAINE</v>
          </cell>
        </row>
        <row r="3135">
          <cell r="B3135" t="str">
            <v>SPICY POTATOES MC CAIN 2.5K -S-</v>
          </cell>
        </row>
        <row r="3136">
          <cell r="B3136" t="str">
            <v>SPID JUS CONCENTRE ANANAS IL</v>
          </cell>
        </row>
        <row r="3137">
          <cell r="B3137" t="str">
            <v>SPID JUS CONCENTRE COCKTAIL IL</v>
          </cell>
        </row>
        <row r="3138">
          <cell r="B3138" t="str">
            <v>SPID JUS CONCENTRE GOYAVE IL</v>
          </cell>
        </row>
        <row r="3139">
          <cell r="B3139" t="str">
            <v>SPID JUS CONCENTRE MANGUE IL</v>
          </cell>
        </row>
        <row r="3140">
          <cell r="B3140" t="str">
            <v>SPID JUS CONCENTRE ORANGE IL</v>
          </cell>
        </row>
        <row r="3141">
          <cell r="B3141" t="str">
            <v>SPID JUS CONCENTRE PASSION IL</v>
          </cell>
        </row>
        <row r="3142">
          <cell r="B3142" t="str">
            <v>SPIGOL BTE 100G</v>
          </cell>
        </row>
        <row r="3143">
          <cell r="B3143" t="str">
            <v>SPRAY REPULSIF MOUSTIQUES (OFF</v>
          </cell>
        </row>
        <row r="3144">
          <cell r="B3144" t="str">
            <v>SPRAY VELOUR CHOCOLAT 500ML</v>
          </cell>
        </row>
        <row r="3145">
          <cell r="B3145" t="str">
            <v>SPRAY VELOUR JAUNE 150ML</v>
          </cell>
        </row>
        <row r="3146">
          <cell r="B3146" t="str">
            <v>SPRAY VELOUR ROUGE 150ML</v>
          </cell>
        </row>
        <row r="3147">
          <cell r="B3147" t="str">
            <v>SPRAY VELOUR VERT 150ML</v>
          </cell>
        </row>
        <row r="3148">
          <cell r="B3148" t="str">
            <v>SPRITE CANNETTE 33CLX24</v>
          </cell>
        </row>
        <row r="3149">
          <cell r="B3149" t="str">
            <v>STEAK 120G -S-</v>
          </cell>
        </row>
        <row r="3150">
          <cell r="B3150" t="str">
            <v>STEAK 150G -S-</v>
          </cell>
        </row>
        <row r="3151">
          <cell r="B3151" t="str">
            <v>STEAK 180 G</v>
          </cell>
        </row>
        <row r="3152">
          <cell r="B3152" t="str">
            <v>STEAK AU POIVRE POMME GAUFR</v>
          </cell>
        </row>
        <row r="3153">
          <cell r="B3153" t="str">
            <v>STEAK HACHE 100G/1KG SURG</v>
          </cell>
        </row>
        <row r="3154">
          <cell r="B3154" t="str">
            <v>STEAK RUMSTEACK DOUBLE (300GR</v>
          </cell>
        </row>
        <row r="3155">
          <cell r="B3155" t="str">
            <v>STEAKS GRILLES SAUCE BEARNAI</v>
          </cell>
        </row>
        <row r="3156">
          <cell r="B3156" t="str">
            <v>STUFATU AU PORC CHATAIGNES S</v>
          </cell>
        </row>
        <row r="3157">
          <cell r="B3157" t="str">
            <v>SUBRIC DE KALALOU</v>
          </cell>
        </row>
        <row r="3158">
          <cell r="B3158" t="str">
            <v>SUCRE BLANC CRISTAL</v>
          </cell>
        </row>
        <row r="3159">
          <cell r="B3159" t="str">
            <v>SUCRE BLANC MORCEAUX</v>
          </cell>
        </row>
        <row r="3160">
          <cell r="B3160" t="str">
            <v>SUCRE BLANC MRX ENVELOPPE 3 X</v>
          </cell>
        </row>
        <row r="3161">
          <cell r="B3161" t="str">
            <v>SUCRE BLANC SEMOULE 1KG</v>
          </cell>
        </row>
        <row r="3162">
          <cell r="B3162" t="str">
            <v>SUCRE CANNE (BERLINGOT 5G) 2,5K</v>
          </cell>
        </row>
        <row r="3163">
          <cell r="B3163" t="str">
            <v>SUCRE CANNE MORCEAUX</v>
          </cell>
        </row>
        <row r="3164">
          <cell r="B3164" t="str">
            <v>SUCRE GLACE (500 G)</v>
          </cell>
        </row>
        <row r="3165">
          <cell r="B3165" t="str">
            <v>SUCRE INVERTI (TRIMOLINE) 7KG</v>
          </cell>
        </row>
        <row r="3166">
          <cell r="B3166" t="str">
            <v>SUCRE ROUX GARDEL 1KG</v>
          </cell>
        </row>
        <row r="3167">
          <cell r="B3167" t="str">
            <v>SUCRE VANILLE X5</v>
          </cell>
        </row>
        <row r="3168">
          <cell r="B3168" t="str">
            <v>SUCRE VERGEOISE BLONDE 10KG</v>
          </cell>
        </row>
        <row r="3169">
          <cell r="B3169" t="str">
            <v>SULLY CHATEAU AUMERADE</v>
          </cell>
        </row>
        <row r="3170">
          <cell r="B3170" t="str">
            <v>SUMA GRILL D9 5L (DECAPANT FOU</v>
          </cell>
        </row>
        <row r="3171">
          <cell r="B3171" t="str">
            <v>SUMA TOP PASTILLES 4KG</v>
          </cell>
        </row>
        <row r="3172">
          <cell r="B3172" t="str">
            <v>SUPERSTRUCTURE 2KG</v>
          </cell>
        </row>
        <row r="3173">
          <cell r="B3173" t="str">
            <v>SUPREME DE CANARD AUX PRUNE</v>
          </cell>
        </row>
        <row r="3174">
          <cell r="B3174" t="str">
            <v>SURCHAUSSURES</v>
          </cell>
        </row>
        <row r="3175">
          <cell r="B3175" t="str">
            <v>SURIMI BATONNET 500G</v>
          </cell>
        </row>
        <row r="3176">
          <cell r="B3176" t="str">
            <v>SURIMI DE CRABES</v>
          </cell>
        </row>
        <row r="3177">
          <cell r="B3177" t="str">
            <v>SURIMI DE CRABES -S-</v>
          </cell>
        </row>
        <row r="3178">
          <cell r="B3178" t="str">
            <v>SURIMI RAPE 1KG</v>
          </cell>
        </row>
        <row r="3179">
          <cell r="B3179" t="str">
            <v>SURLONGE BOEUF</v>
          </cell>
        </row>
        <row r="3180">
          <cell r="B3180" t="str">
            <v>SURLONGE -S-</v>
          </cell>
        </row>
        <row r="3181">
          <cell r="B3181" t="str">
            <v>SUZE 16° IL</v>
          </cell>
        </row>
        <row r="3182">
          <cell r="B3182" t="str">
            <v>TABASCO (FLACON 57 ML)</v>
          </cell>
        </row>
        <row r="3183">
          <cell r="B3183" t="str">
            <v>TAGLIATELLE 500G</v>
          </cell>
        </row>
        <row r="3184">
          <cell r="B3184" t="str">
            <v>TAGLIATELLE FRAIS</v>
          </cell>
        </row>
        <row r="3185">
          <cell r="B3185" t="str">
            <v>TAIE POLYESTER COTON 50X75 MOT</v>
          </cell>
        </row>
        <row r="3186">
          <cell r="B3186" t="str">
            <v>TAIE POLYESTER COTON 65X65 (10)</v>
          </cell>
        </row>
        <row r="3187">
          <cell r="B3187" t="str">
            <v>TAJINE DE POISSON ET DE CREVE</v>
          </cell>
        </row>
        <row r="3188">
          <cell r="B3188" t="str">
            <v>TALON DE JAMBON</v>
          </cell>
        </row>
        <row r="3189">
          <cell r="B3189" t="str">
            <v>TAMARINS 500GR</v>
          </cell>
        </row>
        <row r="3190">
          <cell r="B3190" t="str">
            <v>TAMPONS ABRASIFS BLANCS</v>
          </cell>
        </row>
        <row r="3191">
          <cell r="B3191" t="str">
            <v>TAMPONS ABRASIFS VERTS</v>
          </cell>
        </row>
        <row r="3192">
          <cell r="B3192" t="str">
            <v>TAPIOCA</v>
          </cell>
        </row>
        <row r="3193">
          <cell r="B3193" t="str">
            <v>TAPIS DE BAIN EPONGE BLANC DRO</v>
          </cell>
        </row>
        <row r="3194">
          <cell r="B3194" t="str">
            <v>TARTARE DE THAZARD A LA TAHIT</v>
          </cell>
        </row>
        <row r="3195">
          <cell r="B3195" t="str">
            <v>TARTE A LA MORUE</v>
          </cell>
        </row>
        <row r="3196">
          <cell r="B3196" t="str">
            <v>TARTE A L'OIGNON</v>
          </cell>
        </row>
        <row r="3197">
          <cell r="B3197" t="str">
            <v>TARTE A L'ORANGE</v>
          </cell>
        </row>
        <row r="3198">
          <cell r="B3198" t="str">
            <v>TARTE AU CITRON MERINGUEE (4 P</v>
          </cell>
        </row>
        <row r="3199">
          <cell r="B3199" t="str">
            <v>TARTE AU POISSON</v>
          </cell>
        </row>
        <row r="3200">
          <cell r="B3200" t="str">
            <v>TARTE AUX FRAISES 8 PORTIONS</v>
          </cell>
        </row>
        <row r="3201">
          <cell r="B3201" t="str">
            <v>TARTE AUX FRUITS</v>
          </cell>
        </row>
        <row r="3202">
          <cell r="B3202" t="str">
            <v>TARTE AUX POIRES</v>
          </cell>
        </row>
        <row r="3203">
          <cell r="B3203" t="str">
            <v>TARTE AUX POMMES(COMPOTE AP</v>
          </cell>
        </row>
        <row r="3204">
          <cell r="B3204" t="str">
            <v>TARTE AUX POMMES(COMPOTE FR</v>
          </cell>
        </row>
        <row r="3205">
          <cell r="B3205" t="str">
            <v>TARTE AUX SAINT JACQUES NEM</v>
          </cell>
        </row>
        <row r="3206">
          <cell r="B3206" t="str">
            <v>TARTE BOURDALOUE</v>
          </cell>
        </row>
        <row r="3207">
          <cell r="B3207" t="str">
            <v>TARTE FEUILLETEE AUX FRUITS E</v>
          </cell>
        </row>
        <row r="3208">
          <cell r="B3208" t="str">
            <v>TARTE FINE AUX CHAMPIGNONS</v>
          </cell>
        </row>
        <row r="3209">
          <cell r="B3209" t="str">
            <v>TARTE FINE AUX POMMES FACON</v>
          </cell>
        </row>
        <row r="3210">
          <cell r="B3210" t="str">
            <v>TARTE ROBESPIERRE</v>
          </cell>
        </row>
        <row r="3211">
          <cell r="B3211" t="str">
            <v>TARTE TATIN GLACE VANILLE</v>
          </cell>
        </row>
        <row r="3212">
          <cell r="B3212" t="str">
            <v>TARTELETTE A LA DORADE MARIN</v>
          </cell>
        </row>
        <row r="3213">
          <cell r="B3213" t="str">
            <v>TARTELETTE AUX CHORIZO</v>
          </cell>
        </row>
        <row r="3214">
          <cell r="B3214" t="str">
            <v>TARTELETTE CHOCOLAT</v>
          </cell>
        </row>
        <row r="3215">
          <cell r="B3215" t="str">
            <v>TARTELETTE CITRON</v>
          </cell>
        </row>
        <row r="3216">
          <cell r="B3216" t="str">
            <v>TARTELETTE DE POULPE</v>
          </cell>
        </row>
        <row r="3217">
          <cell r="B3217" t="str">
            <v>TARTELETTES SUCREES PAG 8,5CM</v>
          </cell>
        </row>
        <row r="3218">
          <cell r="B3218" t="str">
            <v>TARTINE DE TOMATE ET OLIVE</v>
          </cell>
        </row>
        <row r="3219">
          <cell r="B3219" t="str">
            <v>TASSE A CAFE ISO 8/10CL (50)</v>
          </cell>
        </row>
        <row r="3220">
          <cell r="B3220" t="str">
            <v>TAVEL 75 CL</v>
          </cell>
        </row>
        <row r="3221">
          <cell r="B3221" t="str">
            <v>TBONE STEAK</v>
          </cell>
        </row>
        <row r="3222">
          <cell r="B3222" t="str">
            <v>TBONE STEAK -S-</v>
          </cell>
        </row>
        <row r="3223">
          <cell r="B3223" t="str">
            <v>TENDRON ENTIER DE VEAU</v>
          </cell>
        </row>
        <row r="3224">
          <cell r="B3224" t="str">
            <v>TENDRON ENTIER DE VEAU -S-</v>
          </cell>
        </row>
        <row r="3225">
          <cell r="B3225" t="str">
            <v>TENDRONS DE VEAU DETAILLES</v>
          </cell>
        </row>
        <row r="3226">
          <cell r="B3226" t="str">
            <v>TENDRONS DE VEAU DETAILLES -S-</v>
          </cell>
        </row>
        <row r="3227">
          <cell r="B3227" t="str">
            <v>TEQUILA CAMINO 350</v>
          </cell>
        </row>
        <row r="3228">
          <cell r="B3228" t="str">
            <v>TERRINE CATALANE</v>
          </cell>
        </row>
        <row r="3229">
          <cell r="B3229" t="str">
            <v>TERRINE DE CANARD 1,6KG</v>
          </cell>
        </row>
        <row r="3230">
          <cell r="B3230" t="str">
            <v>TERRINE DE CANARD APPERTISE</v>
          </cell>
        </row>
        <row r="3231">
          <cell r="B3231" t="str">
            <v>TERRINE DE CANARD AU POIVRE VE</v>
          </cell>
        </row>
        <row r="3232">
          <cell r="B3232" t="str">
            <v>TERRINE DE CHEVRE FRAIS AUX MI</v>
          </cell>
        </row>
        <row r="3233">
          <cell r="B3233" t="str">
            <v>TERRINE DE CHEVREUIL A L'ARMA</v>
          </cell>
        </row>
        <row r="3234">
          <cell r="B3234" t="str">
            <v>TERRINE DE CHEVREUIL A L'ARMA</v>
          </cell>
        </row>
        <row r="3235">
          <cell r="B3235" t="str">
            <v>TERRINE DE CHEVREUIL AUX CEPES</v>
          </cell>
        </row>
        <row r="3236">
          <cell r="B3236" t="str">
            <v>TERRINE DE DORADE EN GELEE D</v>
          </cell>
        </row>
        <row r="3237">
          <cell r="B3237" t="str">
            <v>TERRINE DE FOIE DE VOLAILLE</v>
          </cell>
        </row>
        <row r="3238">
          <cell r="B3238" t="str">
            <v>TERRINE DE FOIES A L'ANCIENNE</v>
          </cell>
        </row>
        <row r="3239">
          <cell r="B3239" t="str">
            <v>TERRINE DE FOIES A L'ANCIENNE A</v>
          </cell>
        </row>
        <row r="3240">
          <cell r="B3240" t="str">
            <v>TERRINE DE LAPEREAUX FRUITS S</v>
          </cell>
        </row>
        <row r="3241">
          <cell r="B3241" t="str">
            <v>TERRINE DE LEGUMES 1 KG</v>
          </cell>
        </row>
        <row r="3242">
          <cell r="B3242" t="str">
            <v>TERRINE DE POISSON</v>
          </cell>
        </row>
        <row r="3243">
          <cell r="B3243" t="str">
            <v>TETE DE PORC</v>
          </cell>
        </row>
        <row r="3244">
          <cell r="B3244" t="str">
            <v>TETE DE PORC -S-</v>
          </cell>
        </row>
        <row r="3245">
          <cell r="B3245" t="str">
            <v>TETE DE VEAU</v>
          </cell>
        </row>
        <row r="3246">
          <cell r="B3246" t="str">
            <v>TETE DE VEAU -S-</v>
          </cell>
        </row>
        <row r="3247">
          <cell r="B3247" t="str">
            <v>THAZARD (VIDE)</v>
          </cell>
        </row>
        <row r="3248">
          <cell r="B3248" t="str">
            <v>THAZARD ENTIER -S-</v>
          </cell>
        </row>
        <row r="3249">
          <cell r="B3249" t="str">
            <v>THAZARD FUME EN TRANCHES</v>
          </cell>
        </row>
        <row r="3250">
          <cell r="B3250" t="str">
            <v>THAZARD FUME NON TRANCHE</v>
          </cell>
        </row>
        <row r="3251">
          <cell r="B3251" t="str">
            <v>THE A LA CANNELLE (SACHET)</v>
          </cell>
        </row>
        <row r="3252">
          <cell r="B3252" t="str">
            <v>THE A LA MENTHE (SACHET)</v>
          </cell>
        </row>
        <row r="3253">
          <cell r="B3253" t="str">
            <v>THE A L'ORANGE (SACHET)</v>
          </cell>
        </row>
        <row r="3254">
          <cell r="B3254" t="str">
            <v>THE CITRON (SACHET)</v>
          </cell>
        </row>
        <row r="3255">
          <cell r="B3255" t="str">
            <v>THE DARJEELING</v>
          </cell>
        </row>
        <row r="3256">
          <cell r="B3256" t="str">
            <v>THE EARL GREY EN FEUILLES</v>
          </cell>
        </row>
        <row r="3257">
          <cell r="B3257" t="str">
            <v>THE GLACE LIPTON CITRON 33CL</v>
          </cell>
        </row>
        <row r="3258">
          <cell r="B3258" t="str">
            <v>THE GLACE LIPTON GREEN 33CL</v>
          </cell>
        </row>
        <row r="3259">
          <cell r="B3259" t="str">
            <v>THE GLACE LIPTON MANGUE 33CL</v>
          </cell>
        </row>
        <row r="3260">
          <cell r="B3260" t="str">
            <v>THE GLACE LIPTON PECHE 33CL</v>
          </cell>
        </row>
        <row r="3261">
          <cell r="B3261" t="str">
            <v>THE GLACE LIPTON RED 33CL</v>
          </cell>
        </row>
        <row r="3262">
          <cell r="B3262" t="str">
            <v>THE GLACE LIPTONIC 33CL</v>
          </cell>
        </row>
        <row r="3263">
          <cell r="B3263" t="str">
            <v>THE NATURE LIPTON (SACHET)</v>
          </cell>
        </row>
        <row r="3264">
          <cell r="B3264" t="str">
            <v>THE SACHET EARL GREY</v>
          </cell>
        </row>
        <row r="3265">
          <cell r="B3265" t="str">
            <v>THE TILLEUL</v>
          </cell>
        </row>
        <row r="3266">
          <cell r="B3266" t="str">
            <v>THE TILLEUL/MENTHE</v>
          </cell>
        </row>
        <row r="3267">
          <cell r="B3267" t="str">
            <v>THE VERT LIPTON (SACHET)</v>
          </cell>
        </row>
        <row r="3268">
          <cell r="B3268" t="str">
            <v>THON A LA BASQUAISE</v>
          </cell>
        </row>
        <row r="3269">
          <cell r="B3269" t="str">
            <v>THON A LA TOMATE</v>
          </cell>
        </row>
        <row r="3270">
          <cell r="B3270" t="str">
            <v>THON A L'HUILE</v>
          </cell>
        </row>
        <row r="3271">
          <cell r="B3271" t="str">
            <v>THON A L'HUILE 1/5</v>
          </cell>
        </row>
        <row r="3272">
          <cell r="B3272" t="str">
            <v>THON AU NATUREL B.4/4</v>
          </cell>
        </row>
        <row r="3273">
          <cell r="B3273" t="str">
            <v>THON BLANC</v>
          </cell>
        </row>
        <row r="3274">
          <cell r="B3274" t="str">
            <v>THON FRAIS (ENTIER, VIDE)</v>
          </cell>
        </row>
        <row r="3275">
          <cell r="B3275" t="str">
            <v>THON FUME EN TRANCHES</v>
          </cell>
        </row>
        <row r="3276">
          <cell r="B3276" t="str">
            <v>THON FUME NON TRANCHE</v>
          </cell>
        </row>
        <row r="3277">
          <cell r="B3277" t="str">
            <v>THON ROUGE KG -S-</v>
          </cell>
        </row>
        <row r="3278">
          <cell r="B3278" t="str">
            <v>THON SOJA CROUSTILLANT SESA</v>
          </cell>
        </row>
        <row r="3279">
          <cell r="B3279" t="str">
            <v>THYM (BOTTE)</v>
          </cell>
        </row>
        <row r="3280">
          <cell r="B3280" t="str">
            <v>THYM (KG)</v>
          </cell>
        </row>
        <row r="3281">
          <cell r="B3281" t="str">
            <v>THYM DESHYDRATE</v>
          </cell>
        </row>
        <row r="3282">
          <cell r="B3282" t="str">
            <v>TI CONCOMBRE</v>
          </cell>
        </row>
        <row r="3283">
          <cell r="B3283" t="str">
            <v>TIAN DE LEGUMES</v>
          </cell>
        </row>
        <row r="3284">
          <cell r="B3284" t="str">
            <v>TIRAMISU</v>
          </cell>
        </row>
        <row r="3285">
          <cell r="B3285" t="str">
            <v>TIROPITE</v>
          </cell>
        </row>
        <row r="3286">
          <cell r="B3286" t="str">
            <v>TOASTINETTE HAMB. 200G</v>
          </cell>
        </row>
        <row r="3287">
          <cell r="B3287" t="str">
            <v>TOILE EMERI</v>
          </cell>
        </row>
        <row r="3288">
          <cell r="B3288" t="str">
            <v>TOKAY PINOT GRIS</v>
          </cell>
        </row>
        <row r="3289">
          <cell r="B3289" t="str">
            <v>TOMATE CONCASSEE</v>
          </cell>
        </row>
        <row r="3290">
          <cell r="B3290" t="str">
            <v>TOMATE CONCASSEE PELEE 3/1</v>
          </cell>
        </row>
        <row r="3291">
          <cell r="B3291" t="str">
            <v>TOMATE CONCENTRE B.1/2</v>
          </cell>
        </row>
        <row r="3292">
          <cell r="B3292" t="str">
            <v>TOMATE CONCENTRE B.4/4</v>
          </cell>
        </row>
        <row r="3293">
          <cell r="B3293" t="str">
            <v>TOMATE CONCENTRE B.5/1</v>
          </cell>
        </row>
        <row r="3294">
          <cell r="B3294" t="str">
            <v>TOMATE COULIS B.1/2</v>
          </cell>
        </row>
        <row r="3295">
          <cell r="B3295" t="str">
            <v>TOMATE COULIS B.4/4</v>
          </cell>
        </row>
        <row r="3296">
          <cell r="B3296" t="str">
            <v>TOMATE COULIS B.5/1</v>
          </cell>
        </row>
        <row r="3297">
          <cell r="B3297" t="str">
            <v>TOMATE FARCIE AU BROCCIO A L'</v>
          </cell>
        </row>
        <row r="3298">
          <cell r="B3298" t="str">
            <v>TOMATES CERISES JAUNES BARQUE</v>
          </cell>
        </row>
        <row r="3299">
          <cell r="B3299" t="str">
            <v>TOMATES CERISES RGES BARQUET</v>
          </cell>
        </row>
        <row r="3300">
          <cell r="B3300" t="str">
            <v>TOMATES FARCIES FACON NICOIS</v>
          </cell>
        </row>
        <row r="3301">
          <cell r="B3301" t="str">
            <v>TOMATES LOCALES (GROSSES)</v>
          </cell>
        </row>
        <row r="3302">
          <cell r="B3302" t="str">
            <v>TOMATES MOYENNES</v>
          </cell>
        </row>
        <row r="3303">
          <cell r="B3303" t="str">
            <v>TOMATES PELEES 1/2</v>
          </cell>
        </row>
        <row r="3304">
          <cell r="B3304" t="str">
            <v>TOMATES PELEES 5/1</v>
          </cell>
        </row>
        <row r="3305">
          <cell r="B3305" t="str">
            <v>TOMATES PELEES ENTIERES B.4/4</v>
          </cell>
        </row>
        <row r="3306">
          <cell r="B3306" t="str">
            <v>TOMATES PETITES</v>
          </cell>
        </row>
        <row r="3307">
          <cell r="B3307" t="str">
            <v>TOMATES PROVENCALE</v>
          </cell>
        </row>
        <row r="3308">
          <cell r="B3308" t="str">
            <v>TOMME DE BREBIS</v>
          </cell>
        </row>
        <row r="3309">
          <cell r="B3309" t="str">
            <v>TOMME DE PROVENCE</v>
          </cell>
        </row>
        <row r="3310">
          <cell r="B3310" t="str">
            <v>TOMME DE SAVOIE</v>
          </cell>
        </row>
        <row r="3311">
          <cell r="B3311" t="str">
            <v>TOMME DES PYRENEES</v>
          </cell>
        </row>
        <row r="3312">
          <cell r="B3312" t="str">
            <v>TONNELET DE COURGETTE AUX C</v>
          </cell>
        </row>
        <row r="3313">
          <cell r="B3313" t="str">
            <v>TOPINAMBOUR</v>
          </cell>
        </row>
        <row r="3314">
          <cell r="B3314" t="str">
            <v>TOQUE</v>
          </cell>
        </row>
        <row r="3315">
          <cell r="B3315" t="str">
            <v>TORTILLA</v>
          </cell>
        </row>
        <row r="3316">
          <cell r="B3316" t="str">
            <v>TORTILLAS</v>
          </cell>
        </row>
        <row r="3317">
          <cell r="B3317" t="str">
            <v>TORTILLAS DE FARINE</v>
          </cell>
        </row>
        <row r="3318">
          <cell r="B3318" t="str">
            <v>TORTOLLINI (PATES TORSADEES)</v>
          </cell>
        </row>
        <row r="3319">
          <cell r="B3319" t="str">
            <v>TOUILLEURS A CAFE / 1000</v>
          </cell>
        </row>
        <row r="3320">
          <cell r="B3320" t="str">
            <v>TOURMENT D'AMOUR</v>
          </cell>
        </row>
        <row r="3321">
          <cell r="B3321" t="str">
            <v>TOURMENT D'AMOUR</v>
          </cell>
        </row>
        <row r="3322">
          <cell r="B3322" t="str">
            <v>TOURNEDOS 150G</v>
          </cell>
        </row>
        <row r="3323">
          <cell r="B3323" t="str">
            <v>TOURNEDOS -S-</v>
          </cell>
        </row>
        <row r="3324">
          <cell r="B3324" t="str">
            <v>TOURRAINE ROUGE</v>
          </cell>
        </row>
        <row r="3325">
          <cell r="B3325" t="str">
            <v>TOURTE AUX FRUITS DE MER</v>
          </cell>
        </row>
        <row r="3326">
          <cell r="B3326" t="str">
            <v>TOURTEAUX</v>
          </cell>
        </row>
        <row r="3327">
          <cell r="B3327" t="str">
            <v>TRAIN DE COTES</v>
          </cell>
        </row>
        <row r="3328">
          <cell r="B3328" t="str">
            <v>TRAIN DE COTES -S-</v>
          </cell>
        </row>
        <row r="3329">
          <cell r="B3329" t="str">
            <v>TRANCHE DE GIGOT</v>
          </cell>
        </row>
        <row r="3330">
          <cell r="B3330" t="str">
            <v>TRANCHE DE GIGOT -S-</v>
          </cell>
        </row>
        <row r="3331">
          <cell r="B3331" t="str">
            <v>TRANCHE GRASSE</v>
          </cell>
        </row>
        <row r="3332">
          <cell r="B3332" t="str">
            <v>TRANCHE GRASSE -S-</v>
          </cell>
        </row>
        <row r="3333">
          <cell r="B3333" t="str">
            <v>TRAVERS DE PORC</v>
          </cell>
        </row>
        <row r="3334">
          <cell r="B3334" t="str">
            <v>TRAVERS DE PORC -S-</v>
          </cell>
        </row>
        <row r="3335">
          <cell r="B3335" t="str">
            <v>TREVISE</v>
          </cell>
        </row>
        <row r="3336">
          <cell r="B3336" t="str">
            <v>TRILOGIE DE FOIE GRAS</v>
          </cell>
        </row>
        <row r="3337">
          <cell r="B3337" t="str">
            <v>TRIO DE CREME CATALANE</v>
          </cell>
        </row>
        <row r="3338">
          <cell r="B3338" t="str">
            <v>TRIPES CRUES</v>
          </cell>
        </row>
        <row r="3339">
          <cell r="B3339" t="str">
            <v>TRIPES CRUES 1KG -S-</v>
          </cell>
        </row>
        <row r="3340">
          <cell r="B3340" t="str">
            <v>TRIPES -S-</v>
          </cell>
        </row>
        <row r="3341">
          <cell r="B3341" t="str">
            <v>TROMPETTE DE LA MORT</v>
          </cell>
        </row>
        <row r="3342">
          <cell r="B3342" t="str">
            <v>TRUFFE ENTIERE</v>
          </cell>
        </row>
        <row r="3343">
          <cell r="B3343" t="str">
            <v>TRUFFE HACHEE</v>
          </cell>
        </row>
        <row r="3344">
          <cell r="B3344" t="str">
            <v>TRUFFES BRISURES 50GR</v>
          </cell>
        </row>
        <row r="3345">
          <cell r="B3345" t="str">
            <v>TRUITE DE MER</v>
          </cell>
        </row>
        <row r="3346">
          <cell r="B3346" t="str">
            <v>TRUITE DE MER -S-</v>
          </cell>
        </row>
        <row r="3347">
          <cell r="B3347" t="str">
            <v>TRUITE FUMEE EN TRANCHES</v>
          </cell>
        </row>
        <row r="3348">
          <cell r="B3348" t="str">
            <v>TRUITE PORTION (PIECE DE 250 G)</v>
          </cell>
        </row>
        <row r="3349">
          <cell r="B3349" t="str">
            <v>TRUITE PORTION SURG (PIECE DE 25</v>
          </cell>
        </row>
        <row r="3350">
          <cell r="B3350" t="str">
            <v>TRUITE RIVIERE FUMEE</v>
          </cell>
        </row>
        <row r="3351">
          <cell r="B3351" t="str">
            <v>TUILES AU PARMESAN</v>
          </cell>
        </row>
        <row r="3352">
          <cell r="B3352" t="str">
            <v>TUILES AUX AMANDES</v>
          </cell>
        </row>
        <row r="3353">
          <cell r="B3353" t="str">
            <v>TUILES AUX AMANDES</v>
          </cell>
        </row>
        <row r="3354">
          <cell r="B3354" t="str">
            <v>TULIPE DE SORBET AU VIN ROUGE</v>
          </cell>
        </row>
        <row r="3355">
          <cell r="B3355" t="str">
            <v>TURBOT</v>
          </cell>
        </row>
        <row r="3356">
          <cell r="B3356" t="str">
            <v>TURBOT PIECE 2KG</v>
          </cell>
        </row>
        <row r="3357">
          <cell r="B3357" t="str">
            <v>TURBOT PIECE -S-</v>
          </cell>
        </row>
        <row r="3358">
          <cell r="B3358" t="str">
            <v>TURBOT -S-</v>
          </cell>
        </row>
        <row r="3359">
          <cell r="B3359" t="str">
            <v>VACHERIN DU HAUT-DOUBS</v>
          </cell>
        </row>
        <row r="3360">
          <cell r="B3360" t="str">
            <v>VACHERIN GLACE 15/18 PORTIONS 3</v>
          </cell>
        </row>
        <row r="3361">
          <cell r="B3361" t="str">
            <v>VACHERIN VAN/FRAMBOISE 8 PART</v>
          </cell>
        </row>
        <row r="3362">
          <cell r="B3362" t="str">
            <v>VALPOLICELLA</v>
          </cell>
        </row>
        <row r="3363">
          <cell r="B3363" t="str">
            <v>VANILLE (GOUSSE) POT DE 50 G.</v>
          </cell>
        </row>
        <row r="3364">
          <cell r="B3364" t="str">
            <v>VAP AMELIA EMPILABLE 19 CL N°3</v>
          </cell>
        </row>
        <row r="3365">
          <cell r="B3365" t="str">
            <v>VAP AMELIA EMPILABLE 25 CL N°2</v>
          </cell>
        </row>
        <row r="3366">
          <cell r="B3366" t="str">
            <v>VAP SIGNATURE COCKTAIL 15 CL</v>
          </cell>
        </row>
        <row r="3367">
          <cell r="B3367" t="str">
            <v>VARIATION AUTOUR DU CHOCO. A</v>
          </cell>
        </row>
        <row r="3368">
          <cell r="B3368" t="str">
            <v>VARIETE DE SUSHI ET MAKI</v>
          </cell>
        </row>
        <row r="3369">
          <cell r="B3369" t="str">
            <v>VELOUTE DE GIROMON</v>
          </cell>
        </row>
        <row r="3370">
          <cell r="B3370" t="str">
            <v>VELOUTE DE POISSON AUX QUENE</v>
          </cell>
        </row>
        <row r="3371">
          <cell r="B3371" t="str">
            <v>VELOUTE DE POISSON FD</v>
          </cell>
        </row>
        <row r="3372">
          <cell r="B3372" t="str">
            <v>VELOUTE DE POISSON FF</v>
          </cell>
        </row>
        <row r="3373">
          <cell r="B3373" t="str">
            <v>VERMICELLE</v>
          </cell>
        </row>
        <row r="3374">
          <cell r="B3374" t="str">
            <v>VERMICELLE CHINOIS (VERMICELL</v>
          </cell>
        </row>
        <row r="3375">
          <cell r="B3375" t="str">
            <v>VERMICELLE COULEUR 65G</v>
          </cell>
        </row>
        <row r="3376">
          <cell r="B3376" t="str">
            <v>VERMICELLE DE SINGAPOUR</v>
          </cell>
        </row>
        <row r="3377">
          <cell r="B3377" t="str">
            <v>VERMICELLE DE SOJA</v>
          </cell>
        </row>
        <row r="3378">
          <cell r="B3378" t="str">
            <v>VERMICELLE RIZ CHINOIS (PQT 400</v>
          </cell>
        </row>
        <row r="3379">
          <cell r="B3379" t="str">
            <v>VERMICELLE SOJA (PQT 250 G)</v>
          </cell>
        </row>
        <row r="3380">
          <cell r="B3380" t="str">
            <v>VERMOUTH NOILLY PRAT IL</v>
          </cell>
        </row>
        <row r="3381">
          <cell r="B3381" t="str">
            <v>VERMOUTH ROUGE</v>
          </cell>
        </row>
        <row r="3382">
          <cell r="B3382" t="str">
            <v>VERRINE 5 CL X50</v>
          </cell>
        </row>
        <row r="3383">
          <cell r="B3383" t="str">
            <v>VERRINE COPA DIAM 60 MM X24</v>
          </cell>
        </row>
        <row r="3384">
          <cell r="B3384" t="str">
            <v>VERSEUSE INCASSABLE FOND INOX</v>
          </cell>
        </row>
        <row r="3385">
          <cell r="B3385" t="str">
            <v>VERSEUSE VERRE 1,8L</v>
          </cell>
        </row>
        <row r="3386">
          <cell r="B3386" t="str">
            <v>VEUVE AMIOT</v>
          </cell>
        </row>
        <row r="3387">
          <cell r="B3387" t="str">
            <v>VIANDE HACHEE 1KG SURG</v>
          </cell>
        </row>
        <row r="3388">
          <cell r="B3388" t="str">
            <v>VIEILLE</v>
          </cell>
        </row>
        <row r="3389">
          <cell r="B3389" t="str">
            <v>VIEILLE -S-</v>
          </cell>
        </row>
        <row r="3390">
          <cell r="B3390" t="str">
            <v>VIEUX LILLE</v>
          </cell>
        </row>
        <row r="3391">
          <cell r="B3391" t="str">
            <v>VIN BANQUET FORTANT BLANC</v>
          </cell>
        </row>
        <row r="3392">
          <cell r="B3392" t="str">
            <v>VIN BANQUET FORTANT ROUGE</v>
          </cell>
        </row>
        <row r="3393">
          <cell r="B3393" t="str">
            <v>VIN BLANC SEC</v>
          </cell>
        </row>
        <row r="3394">
          <cell r="B3394" t="str">
            <v>VIN CHENET BLC DES BLCS 75CL</v>
          </cell>
        </row>
        <row r="3395">
          <cell r="B3395" t="str">
            <v>VIN ROUGE</v>
          </cell>
        </row>
        <row r="3396">
          <cell r="B3396" t="str">
            <v>VINAIGRE BALSAMIQUE 6° 75CL</v>
          </cell>
        </row>
        <row r="3397">
          <cell r="B3397" t="str">
            <v>VINAIGRE D'ALCOOL BLANC IL</v>
          </cell>
        </row>
        <row r="3398">
          <cell r="B3398" t="str">
            <v>VINAIGRE D'ALCOOL COLORE IL</v>
          </cell>
        </row>
        <row r="3399">
          <cell r="B3399" t="str">
            <v>VINAIGRE DE CANNE IL</v>
          </cell>
        </row>
        <row r="3400">
          <cell r="B3400" t="str">
            <v>VINAIGRE DE CIDRE 75CL</v>
          </cell>
        </row>
        <row r="3401">
          <cell r="B3401" t="str">
            <v>VINAIGRE DE CIDRE 75CL</v>
          </cell>
        </row>
        <row r="3402">
          <cell r="B3402" t="str">
            <v>VINAIGRE DE FRAMBOISE</v>
          </cell>
        </row>
        <row r="3403">
          <cell r="B3403" t="str">
            <v>VINAIGRE DE RIZ</v>
          </cell>
        </row>
        <row r="3404">
          <cell r="B3404" t="str">
            <v>VINAIGRE DE VIN 6° IL</v>
          </cell>
        </row>
        <row r="3405">
          <cell r="B3405" t="str">
            <v>VINAIGRE DE XERES</v>
          </cell>
        </row>
        <row r="3406">
          <cell r="B3406" t="str">
            <v>VINAIGRE D'ESTRAGON</v>
          </cell>
        </row>
        <row r="3407">
          <cell r="B3407" t="str">
            <v>VIOLETTES</v>
          </cell>
        </row>
        <row r="3408">
          <cell r="B3408" t="str">
            <v>VIT SEC</v>
          </cell>
        </row>
        <row r="3409">
          <cell r="B3409" t="str">
            <v>VIVANNEAU (1KG) -S-</v>
          </cell>
        </row>
        <row r="3410">
          <cell r="B3410" t="str">
            <v>VIVANNEAU (VIDE)</v>
          </cell>
        </row>
        <row r="3411">
          <cell r="B3411" t="str">
            <v>VIVANNEAU 1,5KG -S-</v>
          </cell>
        </row>
        <row r="3412">
          <cell r="B3412" t="str">
            <v>VIVANNEAU 1.5KG -S-</v>
          </cell>
        </row>
        <row r="3413">
          <cell r="B3413" t="str">
            <v>VIVANNEAU DE 300G -S-</v>
          </cell>
        </row>
        <row r="3414">
          <cell r="B3414" t="str">
            <v>VIVANNEAU DE 500G/1KG -S-</v>
          </cell>
        </row>
        <row r="3415">
          <cell r="B3415" t="str">
            <v>VIVANNEAU DUGLERE</v>
          </cell>
        </row>
        <row r="3416">
          <cell r="B3416" t="str">
            <v>VIVANNEAU PIECE 600G</v>
          </cell>
        </row>
        <row r="3417">
          <cell r="B3417" t="str">
            <v>VIVANNEAU PORTION -S-</v>
          </cell>
        </row>
        <row r="3418">
          <cell r="B3418" t="str">
            <v>VIVANNEAU ROTI AU BASILIC</v>
          </cell>
        </row>
        <row r="3419">
          <cell r="B3419" t="str">
            <v>VIVANNEAU SAUCE VIN BLANC</v>
          </cell>
        </row>
        <row r="3420">
          <cell r="B3420" t="str">
            <v>VIVANNEAUX GRILLES</v>
          </cell>
        </row>
        <row r="3421">
          <cell r="B3421" t="str">
            <v>VIVE</v>
          </cell>
        </row>
        <row r="3422">
          <cell r="B3422" t="str">
            <v>VIVE KG -S-</v>
          </cell>
        </row>
        <row r="3423">
          <cell r="B3423" t="str">
            <v>VIVE PIECE</v>
          </cell>
        </row>
        <row r="3424">
          <cell r="B3424" t="str">
            <v>VIVE PIECE -S-</v>
          </cell>
        </row>
        <row r="3425">
          <cell r="B3425" t="str">
            <v>VODKA ABSOLUT 40° 70CL</v>
          </cell>
        </row>
        <row r="3426">
          <cell r="B3426" t="str">
            <v>VODKA ERISTOFF 37,5°</v>
          </cell>
        </row>
        <row r="3427">
          <cell r="B3427" t="str">
            <v>VODKA SMIRNOFF 40°</v>
          </cell>
        </row>
        <row r="3428">
          <cell r="B3428" t="str">
            <v>VOUVRAY 75 CL</v>
          </cell>
        </row>
        <row r="3429">
          <cell r="B3429" t="str">
            <v>VSL MANUWASH ANTI BACT 5 L</v>
          </cell>
        </row>
        <row r="3430">
          <cell r="B3430" t="str">
            <v>WHISKY BALLANTINES 40° 70CL</v>
          </cell>
        </row>
        <row r="3431">
          <cell r="B3431" t="str">
            <v>WHISKY BLACK LABEL 40% 70CL</v>
          </cell>
        </row>
        <row r="3432">
          <cell r="B3432" t="str">
            <v>WHISKY J&amp;B 40° IL</v>
          </cell>
        </row>
        <row r="3433">
          <cell r="B3433" t="str">
            <v>WHISKY J.DANIELS</v>
          </cell>
        </row>
        <row r="3434">
          <cell r="B3434" t="str">
            <v>WHISKY J.WALKER 40° 70CL</v>
          </cell>
        </row>
        <row r="3435">
          <cell r="B3435" t="str">
            <v>WHISKY JAMESON</v>
          </cell>
        </row>
        <row r="3436">
          <cell r="B3436" t="str">
            <v>WHISKY LABEL 5 40° IL</v>
          </cell>
        </row>
        <row r="3437">
          <cell r="B3437" t="str">
            <v>WHISKY PURE MALT</v>
          </cell>
        </row>
        <row r="3438">
          <cell r="B3438" t="str">
            <v>WILLIAM LAWSON</v>
          </cell>
        </row>
        <row r="3439">
          <cell r="B3439" t="str">
            <v>XERES</v>
          </cell>
        </row>
        <row r="3440">
          <cell r="B3440" t="str">
            <v>XYZ (POT 370G)</v>
          </cell>
        </row>
        <row r="3441">
          <cell r="B3441" t="str">
            <v>XYZ CRU 450G -S-</v>
          </cell>
        </row>
        <row r="3442">
          <cell r="B3442" t="str">
            <v>XYZ GESIERS</v>
          </cell>
        </row>
        <row r="3443">
          <cell r="B3443" t="str">
            <v>XYZJAMBON BLANC EN TRANCHES (</v>
          </cell>
        </row>
        <row r="3444">
          <cell r="B3444" t="str">
            <v>YAOURT AROMATISE</v>
          </cell>
        </row>
        <row r="3445">
          <cell r="B3445" t="str">
            <v>YAOURT AUX FRUITS</v>
          </cell>
        </row>
        <row r="3446">
          <cell r="B3446" t="str">
            <v>YAOURT NATURE NON SUCRE</v>
          </cell>
        </row>
        <row r="3447">
          <cell r="B3447" t="str">
            <v>YAOURT NATURE SUCRE</v>
          </cell>
        </row>
        <row r="3448">
          <cell r="B3448" t="str">
            <v>YYY (POT 370G)</v>
          </cell>
        </row>
        <row r="3449">
          <cell r="B3449" t="str">
            <v>ZARZUELA DE CATALUNA</v>
          </cell>
        </row>
        <row r="3450">
          <cell r="B3450" t="str">
            <v>ZARZUELLA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1"/>
      <sheetName val="Evaluation T.P. 1"/>
      <sheetName val="Evaluation T.P. 2"/>
      <sheetName val="T.P. Pâtisserie 1"/>
      <sheetName val="T.P. Pâtisserie 2"/>
      <sheetName val="TP.1er T."/>
      <sheetName val="TP.2ème T."/>
      <sheetName val="TP. 3ème T."/>
      <sheetName val="Techno 1erT."/>
      <sheetName val="Techno 2èT."/>
      <sheetName val="Techno 3éT."/>
      <sheetName val="Notes orales"/>
      <sheetName val="CCF"/>
      <sheetName val="Bulletin 1TP"/>
      <sheetName val="Bulletin 2 TP"/>
      <sheetName val="Bulletin 3 TP"/>
      <sheetName val="Bulletin 1 Techno"/>
      <sheetName val="Bulletin 2 Techno"/>
      <sheetName val="Bulletin  3 Techno"/>
      <sheetName val="Evaluation_T_P__1"/>
      <sheetName val="Evaluation_T_P__2"/>
      <sheetName val="T_P__Pâtisserie_1"/>
      <sheetName val="T_P__Pâtisserie_2"/>
      <sheetName val="TP_1er_T_"/>
      <sheetName val="TP_2ème_T_"/>
      <sheetName val="TP__3ème_T_"/>
      <sheetName val="Techno_1erT_"/>
      <sheetName val="Techno_2èT_"/>
      <sheetName val="Techno_3éT_"/>
      <sheetName val="Notes_orales"/>
      <sheetName val="Bulletin_1TP"/>
      <sheetName val="Bulletin_2_TP"/>
      <sheetName val="Bulletin_3_TP"/>
      <sheetName val="Bulletin_1_Techno"/>
      <sheetName val="Bulletin_2_Techno"/>
      <sheetName val="Bulletin__3_Tech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1"/>
      <sheetName val="Evaluation T.P. 1"/>
      <sheetName val="Evaluation T.P. 2"/>
      <sheetName val="T.P. Pâtisserie 1"/>
      <sheetName val="T.P. Pâtisserie 2"/>
      <sheetName val="TP.1er T."/>
      <sheetName val="TP.2ème T."/>
      <sheetName val="TP. 3ème T."/>
      <sheetName val="Techno 1erT."/>
      <sheetName val="Techno 2èT."/>
      <sheetName val="Techno 3éT."/>
      <sheetName val="Notes orales"/>
      <sheetName val="CCF"/>
      <sheetName val="Bulletin 1TP"/>
      <sheetName val="Bulletin 2 TP"/>
      <sheetName val="Bulletin 3 TP"/>
      <sheetName val="Bulletin 1 Techno"/>
      <sheetName val="Bulletin 2 Techno"/>
      <sheetName val="Bulletin  3 Techno"/>
      <sheetName val="Evaluation_T_P__1"/>
      <sheetName val="Evaluation_T_P__2"/>
      <sheetName val="T_P__Pâtisserie_1"/>
      <sheetName val="T_P__Pâtisserie_2"/>
      <sheetName val="TP_1er_T_"/>
      <sheetName val="TP_2ème_T_"/>
      <sheetName val="TP__3ème_T_"/>
      <sheetName val="Techno_1erT_"/>
      <sheetName val="Techno_2èT_"/>
      <sheetName val="Techno_3éT_"/>
      <sheetName val="Notes_orales"/>
      <sheetName val="Bulletin_1TP"/>
      <sheetName val="Bulletin_2_TP"/>
      <sheetName val="Bulletin_3_TP"/>
      <sheetName val="Bulletin_1_Techno"/>
      <sheetName val="Bulletin_2_Techno"/>
      <sheetName val="Bulletin__3_Tech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 -  ELEVES"/>
      <sheetName val="Page Livret Exam-BEP"/>
      <sheetName val="BEP -S1 en PFMP - P1"/>
      <sheetName val="BEP -S1 en PFMP - P2"/>
      <sheetName val="BEP S2 Pratique en centre"/>
      <sheetName val="BEP RECAP NOTES EP2"/>
      <sheetName val="BEP-Techno"/>
      <sheetName val="Page Livret Exam - BAC"/>
      <sheetName val="BAC S1 Pratique en centre"/>
      <sheetName val="BAC S2 Pratique en centre"/>
      <sheetName val="BAC-S3 en PFMP"/>
      <sheetName val="BAC RECAP NOTES"/>
      <sheetName val="BAC-Techno S1"/>
      <sheetName val="BAC-Techno S2 - Page 1"/>
      <sheetName val="BAC-Techno S2 - Page 2"/>
      <sheetName val="E22 - S1"/>
      <sheetName val="E22 - S2"/>
      <sheetName val="Attestations PFMP"/>
    </sheetNames>
    <sheetDataSet>
      <sheetData sheetId="0"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</sheetData>
      <sheetData sheetId="1">
        <row r="19">
          <cell r="F19" t="str">
            <v xml:space="preserve">Téléphone élève :  0690                                                                                     Téléphone parent : 0590 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romeneur-ram@wanadoo.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zoomScaleNormal="100" workbookViewId="0">
      <selection activeCell="B2" sqref="B2"/>
    </sheetView>
  </sheetViews>
  <sheetFormatPr baseColWidth="10" defaultRowHeight="14.5"/>
  <cols>
    <col min="1" max="1" width="3.6328125" customWidth="1"/>
    <col min="2" max="2" width="35.6328125" customWidth="1"/>
    <col min="7" max="7" width="2.6328125" customWidth="1"/>
    <col min="8" max="8" width="30.6328125" customWidth="1"/>
    <col min="9" max="9" width="2.6328125" customWidth="1"/>
    <col min="10" max="10" width="30.6328125" customWidth="1"/>
    <col min="11" max="11" width="2.6328125" customWidth="1"/>
    <col min="12" max="12" width="30.6328125" customWidth="1"/>
  </cols>
  <sheetData>
    <row r="1" spans="1:10" ht="22.5">
      <c r="A1" s="451" t="s">
        <v>344</v>
      </c>
      <c r="B1" s="451"/>
      <c r="C1" s="274" t="s">
        <v>345</v>
      </c>
      <c r="D1" s="273"/>
      <c r="E1" s="273"/>
      <c r="F1" s="273"/>
      <c r="G1" s="273"/>
      <c r="H1" s="273"/>
      <c r="I1" s="273"/>
      <c r="J1" s="273"/>
    </row>
    <row r="3" spans="1:10" ht="17.5">
      <c r="A3" s="449" t="s">
        <v>121</v>
      </c>
      <c r="B3" s="449"/>
      <c r="C3" s="449"/>
      <c r="D3" s="449"/>
      <c r="E3" s="449"/>
      <c r="F3" s="449"/>
      <c r="G3" s="449"/>
      <c r="H3" s="449"/>
      <c r="I3" s="449"/>
      <c r="J3" s="449"/>
    </row>
    <row r="4" spans="1:10" ht="17.5">
      <c r="A4" s="449" t="s">
        <v>157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0" s="71" customFormat="1"/>
    <row r="6" spans="1:10" ht="15.5">
      <c r="A6" s="450" t="s">
        <v>343</v>
      </c>
      <c r="B6" s="450"/>
      <c r="C6" s="16"/>
      <c r="D6" s="16"/>
      <c r="E6" s="16"/>
      <c r="F6" s="16"/>
    </row>
    <row r="7" spans="1:10" ht="20.149999999999999" customHeight="1">
      <c r="A7" s="424" t="s">
        <v>163</v>
      </c>
      <c r="B7" s="424"/>
      <c r="C7" s="189" t="s">
        <v>109</v>
      </c>
      <c r="D7" s="190"/>
      <c r="E7" s="189" t="s">
        <v>110</v>
      </c>
      <c r="F7" s="191"/>
    </row>
    <row r="8" spans="1:10">
      <c r="A8" s="426" t="s">
        <v>322</v>
      </c>
      <c r="B8" s="426"/>
      <c r="C8" s="427" t="s">
        <v>294</v>
      </c>
      <c r="D8" s="428"/>
      <c r="E8" s="427" t="s">
        <v>295</v>
      </c>
      <c r="F8" s="428"/>
    </row>
    <row r="9" spans="1:10">
      <c r="A9" s="16"/>
      <c r="B9" s="16"/>
      <c r="C9" s="16"/>
      <c r="D9" s="16"/>
      <c r="E9" s="16"/>
      <c r="F9" s="16"/>
    </row>
    <row r="10" spans="1:10" ht="15.5">
      <c r="A10" s="263">
        <v>1</v>
      </c>
      <c r="B10" s="264"/>
      <c r="C10" s="448"/>
      <c r="D10" s="448"/>
      <c r="E10" s="429"/>
      <c r="F10" s="429"/>
    </row>
    <row r="11" spans="1:10" ht="15.5">
      <c r="A11" s="263">
        <v>2</v>
      </c>
      <c r="B11" s="264"/>
      <c r="C11" s="448"/>
      <c r="D11" s="448"/>
      <c r="E11" s="429"/>
      <c r="F11" s="429"/>
    </row>
    <row r="12" spans="1:10" ht="15.5">
      <c r="A12" s="263">
        <v>3</v>
      </c>
      <c r="B12" s="264"/>
      <c r="C12" s="448"/>
      <c r="D12" s="448"/>
      <c r="E12" s="429"/>
      <c r="F12" s="429"/>
      <c r="H12" s="77"/>
    </row>
    <row r="13" spans="1:10" ht="15.5">
      <c r="A13" s="263">
        <v>4</v>
      </c>
      <c r="B13" s="264"/>
      <c r="C13" s="448"/>
      <c r="D13" s="448"/>
      <c r="E13" s="429"/>
      <c r="F13" s="429"/>
    </row>
    <row r="14" spans="1:10" ht="15.5">
      <c r="A14" s="263">
        <v>5</v>
      </c>
      <c r="B14" s="264"/>
      <c r="C14" s="448"/>
      <c r="D14" s="448"/>
      <c r="E14" s="429"/>
      <c r="F14" s="429"/>
    </row>
    <row r="15" spans="1:10" ht="15.5">
      <c r="A15" s="263">
        <v>6</v>
      </c>
      <c r="B15" s="264"/>
      <c r="C15" s="448"/>
      <c r="D15" s="448"/>
      <c r="E15" s="429"/>
      <c r="F15" s="429"/>
      <c r="H15" s="259" t="s">
        <v>321</v>
      </c>
    </row>
    <row r="16" spans="1:10" s="77" customFormat="1" ht="15.5">
      <c r="A16" s="263">
        <v>7</v>
      </c>
      <c r="B16" s="264"/>
      <c r="C16" s="448"/>
      <c r="D16" s="448"/>
      <c r="E16" s="429"/>
      <c r="F16" s="429"/>
      <c r="J16" s="260" t="s">
        <v>339</v>
      </c>
    </row>
    <row r="17" spans="1:10" s="77" customFormat="1" ht="15.5">
      <c r="A17" s="263">
        <v>8</v>
      </c>
      <c r="B17" s="264"/>
      <c r="C17" s="448"/>
      <c r="D17" s="448"/>
      <c r="E17" s="429"/>
      <c r="F17" s="429"/>
      <c r="J17" s="261" t="s">
        <v>340</v>
      </c>
    </row>
    <row r="18" spans="1:10" ht="15.5">
      <c r="A18" s="263">
        <v>9</v>
      </c>
      <c r="B18" s="264"/>
      <c r="C18" s="448"/>
      <c r="D18" s="448"/>
      <c r="E18" s="429"/>
      <c r="F18" s="429"/>
      <c r="J18" s="262" t="s">
        <v>341</v>
      </c>
    </row>
    <row r="19" spans="1:10" ht="15.5">
      <c r="A19" s="263">
        <v>10</v>
      </c>
      <c r="B19" s="264"/>
      <c r="C19" s="448"/>
      <c r="D19" s="448"/>
      <c r="E19" s="429"/>
      <c r="F19" s="429"/>
      <c r="J19" s="261" t="s">
        <v>342</v>
      </c>
    </row>
    <row r="20" spans="1:10" ht="15.5">
      <c r="A20" s="263">
        <v>11</v>
      </c>
      <c r="B20" s="264"/>
      <c r="C20" s="448"/>
      <c r="D20" s="448"/>
      <c r="E20" s="429"/>
      <c r="F20" s="429"/>
    </row>
    <row r="21" spans="1:10" ht="15.5">
      <c r="A21" s="263">
        <v>12</v>
      </c>
      <c r="B21" s="264"/>
      <c r="C21" s="448"/>
      <c r="D21" s="448"/>
      <c r="E21" s="429"/>
      <c r="F21" s="429"/>
    </row>
    <row r="22" spans="1:10" ht="15.5">
      <c r="A22" s="179"/>
      <c r="B22" s="185"/>
      <c r="C22" s="186"/>
      <c r="D22" s="187"/>
      <c r="E22" s="188"/>
      <c r="F22" s="178"/>
    </row>
    <row r="23" spans="1:10">
      <c r="A23" s="179"/>
      <c r="B23" s="185"/>
      <c r="C23" s="187"/>
      <c r="D23" s="187"/>
      <c r="E23" s="187"/>
      <c r="F23" s="178"/>
    </row>
    <row r="24" spans="1:10">
      <c r="A24" s="16"/>
      <c r="B24" s="16"/>
      <c r="C24" s="16"/>
      <c r="D24" s="16"/>
      <c r="E24" s="16"/>
      <c r="F24" s="16"/>
      <c r="H24" s="445" t="s">
        <v>294</v>
      </c>
      <c r="I24" s="445"/>
    </row>
    <row r="25" spans="1:10" ht="24.9" customHeight="1">
      <c r="B25" s="138" t="s">
        <v>112</v>
      </c>
      <c r="C25" s="421"/>
      <c r="D25" s="422"/>
      <c r="E25" s="422"/>
      <c r="F25" s="423"/>
      <c r="H25" s="446"/>
      <c r="I25" s="447"/>
    </row>
    <row r="26" spans="1:10" ht="24.9" customHeight="1">
      <c r="B26" s="56"/>
      <c r="C26" s="425" t="s">
        <v>265</v>
      </c>
      <c r="D26" s="425"/>
      <c r="E26" s="425"/>
      <c r="F26" s="425"/>
      <c r="H26" s="128" t="s">
        <v>266</v>
      </c>
      <c r="I26" s="57"/>
      <c r="J26" s="129" t="s">
        <v>267</v>
      </c>
    </row>
    <row r="27" spans="1:10" ht="28">
      <c r="B27" s="139" t="s">
        <v>146</v>
      </c>
      <c r="C27" s="442"/>
      <c r="D27" s="443"/>
      <c r="E27" s="443"/>
      <c r="F27" s="444"/>
      <c r="G27" s="16"/>
      <c r="H27" s="180"/>
      <c r="I27" s="57"/>
      <c r="J27" s="181"/>
    </row>
    <row r="28" spans="1:10" ht="17.5">
      <c r="B28" s="140"/>
      <c r="C28" s="130"/>
      <c r="D28" s="57"/>
      <c r="E28" s="57"/>
      <c r="F28" s="57"/>
      <c r="G28" s="16"/>
      <c r="H28" s="128"/>
      <c r="I28" s="57"/>
      <c r="J28" s="129"/>
    </row>
    <row r="29" spans="1:10" ht="17.5">
      <c r="B29" s="140" t="s">
        <v>113</v>
      </c>
      <c r="C29" s="442"/>
      <c r="D29" s="443"/>
      <c r="E29" s="443"/>
      <c r="F29" s="444"/>
      <c r="G29" s="16"/>
      <c r="H29" s="180"/>
      <c r="I29" s="57"/>
      <c r="J29" s="181"/>
    </row>
    <row r="30" spans="1:10" ht="17.5">
      <c r="B30" s="140"/>
      <c r="C30" s="130"/>
      <c r="D30" s="131"/>
      <c r="E30" s="58"/>
      <c r="F30" s="131"/>
      <c r="G30" s="16"/>
      <c r="H30" s="128"/>
      <c r="I30" s="57"/>
      <c r="J30" s="129"/>
    </row>
    <row r="31" spans="1:10" ht="17.5">
      <c r="B31" s="140" t="s">
        <v>114</v>
      </c>
      <c r="C31" s="442"/>
      <c r="D31" s="443"/>
      <c r="E31" s="443"/>
      <c r="F31" s="444"/>
      <c r="G31" s="16"/>
      <c r="H31" s="180"/>
      <c r="I31" s="57"/>
      <c r="J31" s="181"/>
    </row>
    <row r="33" spans="2:9" ht="18" customHeight="1">
      <c r="B33" s="439" t="s">
        <v>323</v>
      </c>
      <c r="C33" s="183" t="s">
        <v>118</v>
      </c>
      <c r="D33" s="430"/>
      <c r="E33" s="431"/>
      <c r="F33" s="432"/>
      <c r="G33" s="55"/>
    </row>
    <row r="34" spans="2:9" ht="18" customHeight="1">
      <c r="B34" s="440"/>
      <c r="C34" s="182" t="s">
        <v>119</v>
      </c>
      <c r="D34" s="433"/>
      <c r="E34" s="434"/>
      <c r="F34" s="435"/>
      <c r="G34" s="55"/>
    </row>
    <row r="35" spans="2:9" ht="18" customHeight="1">
      <c r="B35" s="441"/>
      <c r="C35" s="184" t="s">
        <v>120</v>
      </c>
      <c r="D35" s="436"/>
      <c r="E35" s="437"/>
      <c r="F35" s="438"/>
      <c r="G35" s="55"/>
    </row>
    <row r="36" spans="2:9">
      <c r="B36" s="55"/>
      <c r="C36" s="55"/>
      <c r="D36" s="55"/>
      <c r="E36" s="55"/>
      <c r="F36" s="55"/>
      <c r="G36" s="55"/>
      <c r="H36" s="55"/>
    </row>
    <row r="37" spans="2:9">
      <c r="B37" s="55"/>
      <c r="C37" s="55"/>
      <c r="D37" s="55"/>
      <c r="E37" s="55"/>
      <c r="F37" s="77"/>
      <c r="G37" s="77"/>
      <c r="H37" s="77"/>
      <c r="I37" s="77"/>
    </row>
    <row r="38" spans="2:9">
      <c r="F38" s="77"/>
      <c r="G38" s="77"/>
      <c r="H38" s="77"/>
      <c r="I38" s="77"/>
    </row>
    <row r="39" spans="2:9">
      <c r="F39" s="77"/>
      <c r="G39" s="77"/>
      <c r="H39" s="77"/>
      <c r="I39" s="77"/>
    </row>
  </sheetData>
  <sheetProtection formatCells="0"/>
  <mergeCells count="43">
    <mergeCell ref="A3:J3"/>
    <mergeCell ref="A4:J4"/>
    <mergeCell ref="E17:F17"/>
    <mergeCell ref="A6:B6"/>
    <mergeCell ref="A1:B1"/>
    <mergeCell ref="H24:I24"/>
    <mergeCell ref="H25:I25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E10:F10"/>
    <mergeCell ref="E11:F11"/>
    <mergeCell ref="D33:F33"/>
    <mergeCell ref="D34:F34"/>
    <mergeCell ref="D35:F35"/>
    <mergeCell ref="B33:B35"/>
    <mergeCell ref="C27:F27"/>
    <mergeCell ref="C29:F29"/>
    <mergeCell ref="C31:F31"/>
    <mergeCell ref="C25:F25"/>
    <mergeCell ref="A7:B7"/>
    <mergeCell ref="C26:F26"/>
    <mergeCell ref="A8:B8"/>
    <mergeCell ref="C8:D8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8:F8"/>
  </mergeCells>
  <hyperlinks>
    <hyperlink ref="J18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99"/>
  </sheetPr>
  <dimension ref="A1:V34"/>
  <sheetViews>
    <sheetView zoomScaleNormal="100" workbookViewId="0">
      <selection activeCell="A4" sqref="A4:N4"/>
    </sheetView>
  </sheetViews>
  <sheetFormatPr baseColWidth="10" defaultColWidth="11.453125" defaultRowHeight="14.5"/>
  <cols>
    <col min="1" max="2" width="25.6328125" style="33" customWidth="1"/>
    <col min="3" max="6" width="4.6328125" style="33" customWidth="1"/>
    <col min="7" max="8" width="15.6328125" style="33" customWidth="1"/>
    <col min="9" max="12" width="4.6328125" style="33" customWidth="1"/>
    <col min="13" max="13" width="15.6328125" style="33" customWidth="1"/>
    <col min="14" max="15" width="8.36328125" style="33" customWidth="1"/>
    <col min="16" max="16384" width="11.453125" style="33"/>
  </cols>
  <sheetData>
    <row r="1" spans="1:22">
      <c r="A1" s="486" t="s">
        <v>16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173"/>
    </row>
    <row r="2" spans="1:22" ht="15.5">
      <c r="A2" s="833" t="s">
        <v>157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164"/>
    </row>
    <row r="3" spans="1:22">
      <c r="A3" s="834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</row>
    <row r="4" spans="1:22" ht="17.5">
      <c r="A4" s="826" t="s">
        <v>197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176"/>
    </row>
    <row r="5" spans="1:22" ht="20.149999999999999" customHeight="1">
      <c r="A5" s="223" t="s">
        <v>331</v>
      </c>
      <c r="B5" s="500" t="str">
        <f>'LISTE -  ELEVES'!A1</f>
        <v xml:space="preserve">Etablissement : 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</row>
    <row r="6" spans="1:22" ht="18" customHeight="1">
      <c r="A6" s="66"/>
      <c r="B6" s="66"/>
      <c r="C6" s="827" t="s">
        <v>66</v>
      </c>
      <c r="D6" s="828"/>
      <c r="E6" s="828"/>
      <c r="F6" s="829"/>
      <c r="G6" s="1047">
        <f>'LISTE -  ELEVES'!C25</f>
        <v>0</v>
      </c>
      <c r="H6" s="789"/>
      <c r="I6" s="789"/>
      <c r="J6" s="789"/>
      <c r="K6" s="1048"/>
      <c r="L6" s="109"/>
      <c r="N6" s="835" t="s">
        <v>164</v>
      </c>
      <c r="O6" s="836"/>
    </row>
    <row r="7" spans="1:22" ht="18" customHeight="1">
      <c r="C7" s="828"/>
      <c r="D7" s="828"/>
      <c r="E7" s="828"/>
      <c r="F7" s="829"/>
      <c r="G7" s="1049"/>
      <c r="H7" s="1050"/>
      <c r="I7" s="1050"/>
      <c r="J7" s="1050"/>
      <c r="K7" s="1051"/>
      <c r="L7" s="109"/>
      <c r="N7" s="818">
        <f>'LISTE -  ELEVES'!F7</f>
        <v>0</v>
      </c>
      <c r="O7" s="819"/>
    </row>
    <row r="8" spans="1:22" s="84" customFormat="1" ht="5.15" customHeight="1">
      <c r="A8" s="82"/>
      <c r="C8" s="108"/>
      <c r="D8" s="108"/>
      <c r="L8" s="82"/>
      <c r="M8" s="82"/>
    </row>
    <row r="9" spans="1:22" s="84" customFormat="1" ht="17.149999999999999" customHeight="1">
      <c r="A9" s="1030" t="s">
        <v>201</v>
      </c>
      <c r="B9" s="830"/>
      <c r="C9" s="175" t="s">
        <v>178</v>
      </c>
      <c r="D9" s="786"/>
      <c r="E9" s="787"/>
      <c r="F9" s="788"/>
      <c r="G9" s="781" t="s">
        <v>181</v>
      </c>
      <c r="H9" s="782"/>
      <c r="I9" s="175" t="s">
        <v>178</v>
      </c>
      <c r="J9" s="786"/>
      <c r="K9" s="787"/>
      <c r="L9" s="788"/>
      <c r="M9" s="781" t="s">
        <v>182</v>
      </c>
      <c r="N9" s="808"/>
      <c r="O9" s="809"/>
      <c r="P9" s="93"/>
      <c r="Q9" s="93"/>
      <c r="R9" s="93"/>
      <c r="S9" s="93"/>
      <c r="T9" s="93"/>
    </row>
    <row r="10" spans="1:22" s="84" customFormat="1" ht="18" customHeight="1">
      <c r="A10" s="831"/>
      <c r="B10" s="832"/>
      <c r="C10" s="230" t="s">
        <v>179</v>
      </c>
      <c r="D10" s="230" t="s">
        <v>9</v>
      </c>
      <c r="E10" s="177" t="s">
        <v>10</v>
      </c>
      <c r="F10" s="231" t="s">
        <v>180</v>
      </c>
      <c r="G10" s="598"/>
      <c r="H10" s="783"/>
      <c r="I10" s="177" t="s">
        <v>179</v>
      </c>
      <c r="J10" s="177" t="s">
        <v>9</v>
      </c>
      <c r="K10" s="177" t="s">
        <v>10</v>
      </c>
      <c r="L10" s="177" t="s">
        <v>180</v>
      </c>
      <c r="M10" s="810"/>
      <c r="N10" s="811"/>
      <c r="O10" s="812"/>
      <c r="P10" s="93"/>
      <c r="Q10" s="93"/>
      <c r="R10" s="93"/>
      <c r="S10" s="93"/>
      <c r="T10" s="93"/>
    </row>
    <row r="11" spans="1:22" s="84" customFormat="1" ht="18" customHeight="1">
      <c r="A11" s="800" t="s">
        <v>159</v>
      </c>
      <c r="B11" s="802"/>
      <c r="C11" s="232"/>
      <c r="D11" s="232"/>
      <c r="E11" s="232"/>
      <c r="F11" s="233"/>
      <c r="G11" s="1041"/>
      <c r="H11" s="1042"/>
      <c r="I11" s="233"/>
      <c r="J11" s="233"/>
      <c r="K11" s="232"/>
      <c r="L11" s="232"/>
      <c r="M11" s="1041"/>
      <c r="N11" s="1052"/>
      <c r="O11" s="1042"/>
      <c r="P11" s="93"/>
      <c r="Q11" s="93"/>
      <c r="R11" s="93"/>
      <c r="S11" s="93"/>
      <c r="T11" s="93"/>
      <c r="U11" s="93"/>
      <c r="V11" s="93"/>
    </row>
    <row r="12" spans="1:22" s="84" customFormat="1" ht="18" customHeight="1">
      <c r="A12" s="800" t="s">
        <v>198</v>
      </c>
      <c r="B12" s="802"/>
      <c r="C12" s="234"/>
      <c r="D12" s="234"/>
      <c r="E12" s="234"/>
      <c r="F12" s="234"/>
      <c r="G12" s="1043"/>
      <c r="H12" s="1044"/>
      <c r="I12" s="234"/>
      <c r="J12" s="234"/>
      <c r="K12" s="234"/>
      <c r="L12" s="234"/>
      <c r="M12" s="1043"/>
      <c r="N12" s="1053"/>
      <c r="O12" s="1044"/>
      <c r="P12" s="93"/>
      <c r="Q12" s="93"/>
      <c r="R12" s="93"/>
      <c r="S12" s="93"/>
      <c r="T12" s="93"/>
      <c r="U12" s="93"/>
      <c r="V12" s="93"/>
    </row>
    <row r="13" spans="1:22" s="84" customFormat="1" ht="18" customHeight="1">
      <c r="A13" s="1033" t="s">
        <v>199</v>
      </c>
      <c r="B13" s="1034"/>
      <c r="C13" s="232"/>
      <c r="D13" s="232"/>
      <c r="E13" s="232"/>
      <c r="F13" s="233"/>
      <c r="G13" s="1043"/>
      <c r="H13" s="1044"/>
      <c r="I13" s="233"/>
      <c r="J13" s="233"/>
      <c r="K13" s="235"/>
      <c r="L13" s="235"/>
      <c r="M13" s="1045"/>
      <c r="N13" s="1054"/>
      <c r="O13" s="1046"/>
      <c r="P13" s="93"/>
      <c r="Q13" s="93"/>
      <c r="R13" s="93"/>
      <c r="S13" s="93"/>
      <c r="T13" s="93"/>
      <c r="U13" s="93"/>
      <c r="V13" s="93"/>
    </row>
    <row r="14" spans="1:22" s="40" customFormat="1" ht="18" customHeight="1">
      <c r="A14" s="800" t="s">
        <v>200</v>
      </c>
      <c r="B14" s="802"/>
      <c r="C14" s="232"/>
      <c r="D14" s="232"/>
      <c r="E14" s="232"/>
      <c r="F14" s="233"/>
      <c r="G14" s="1045"/>
      <c r="H14" s="1046"/>
      <c r="I14" s="233"/>
      <c r="J14" s="233"/>
      <c r="K14" s="232"/>
      <c r="L14" s="236"/>
      <c r="M14" s="226" t="s">
        <v>330</v>
      </c>
      <c r="N14" s="237"/>
      <c r="O14" s="229" t="s">
        <v>184</v>
      </c>
      <c r="P14" s="96"/>
      <c r="Q14" s="96"/>
      <c r="R14" s="96"/>
      <c r="S14" s="96"/>
      <c r="T14" s="96"/>
      <c r="U14" s="96"/>
      <c r="V14" s="96"/>
    </row>
    <row r="15" spans="1:22" s="40" customFormat="1" ht="8.15" customHeight="1">
      <c r="A15" s="92"/>
      <c r="B15" s="92"/>
      <c r="C15" s="132"/>
      <c r="D15" s="132"/>
      <c r="E15" s="132"/>
      <c r="F15" s="95"/>
      <c r="G15" s="95"/>
      <c r="H15" s="95"/>
      <c r="I15" s="94"/>
      <c r="J15" s="94"/>
      <c r="K15" s="132"/>
      <c r="L15" s="95"/>
      <c r="M15" s="94"/>
      <c r="N15" s="133"/>
      <c r="O15" s="133"/>
      <c r="P15" s="96"/>
      <c r="Q15" s="96"/>
      <c r="R15" s="96"/>
      <c r="S15" s="96"/>
      <c r="T15" s="96"/>
      <c r="U15" s="96"/>
      <c r="V15" s="96"/>
    </row>
    <row r="16" spans="1:22" s="40" customFormat="1" ht="17.149999999999999" customHeight="1">
      <c r="A16" s="1030" t="s">
        <v>205</v>
      </c>
      <c r="B16" s="830"/>
      <c r="C16" s="175" t="s">
        <v>178</v>
      </c>
      <c r="D16" s="786"/>
      <c r="E16" s="787"/>
      <c r="F16" s="788"/>
      <c r="G16" s="806" t="s">
        <v>181</v>
      </c>
      <c r="H16" s="754"/>
      <c r="I16" s="175" t="s">
        <v>178</v>
      </c>
      <c r="J16" s="786"/>
      <c r="K16" s="787"/>
      <c r="L16" s="788"/>
      <c r="M16" s="781" t="s">
        <v>182</v>
      </c>
      <c r="N16" s="808"/>
      <c r="O16" s="809"/>
      <c r="P16" s="96"/>
      <c r="Q16" s="96"/>
      <c r="R16" s="96"/>
      <c r="S16" s="96"/>
      <c r="T16" s="96"/>
      <c r="U16" s="96"/>
      <c r="V16" s="96"/>
    </row>
    <row r="17" spans="1:22" s="40" customFormat="1" ht="17.149999999999999" customHeight="1">
      <c r="A17" s="831"/>
      <c r="B17" s="832"/>
      <c r="C17" s="230" t="s">
        <v>179</v>
      </c>
      <c r="D17" s="177" t="s">
        <v>9</v>
      </c>
      <c r="E17" s="177" t="s">
        <v>10</v>
      </c>
      <c r="F17" s="231" t="s">
        <v>180</v>
      </c>
      <c r="G17" s="754"/>
      <c r="H17" s="754"/>
      <c r="I17" s="177" t="s">
        <v>179</v>
      </c>
      <c r="J17" s="177" t="s">
        <v>9</v>
      </c>
      <c r="K17" s="177" t="s">
        <v>10</v>
      </c>
      <c r="L17" s="177" t="s">
        <v>180</v>
      </c>
      <c r="M17" s="810"/>
      <c r="N17" s="811"/>
      <c r="O17" s="812"/>
      <c r="P17" s="96"/>
      <c r="Q17" s="96"/>
      <c r="R17" s="96"/>
      <c r="S17" s="96"/>
      <c r="T17" s="96"/>
      <c r="U17" s="96"/>
      <c r="V17" s="96"/>
    </row>
    <row r="18" spans="1:22" s="40" customFormat="1" ht="20.149999999999999" customHeight="1">
      <c r="A18" s="101" t="s">
        <v>159</v>
      </c>
      <c r="B18" s="101"/>
      <c r="C18" s="232"/>
      <c r="D18" s="232"/>
      <c r="E18" s="232"/>
      <c r="F18" s="233"/>
      <c r="G18" s="1041"/>
      <c r="H18" s="1042"/>
      <c r="I18" s="233"/>
      <c r="J18" s="233"/>
      <c r="K18" s="232"/>
      <c r="L18" s="233"/>
      <c r="M18" s="745"/>
      <c r="N18" s="1055"/>
      <c r="O18" s="746"/>
      <c r="P18" s="96"/>
      <c r="Q18" s="96"/>
      <c r="R18" s="96"/>
      <c r="S18" s="96"/>
      <c r="T18" s="96"/>
      <c r="U18" s="96"/>
      <c r="V18" s="96"/>
    </row>
    <row r="19" spans="1:22" s="40" customFormat="1" ht="18" customHeight="1">
      <c r="A19" s="800" t="s">
        <v>202</v>
      </c>
      <c r="B19" s="802"/>
      <c r="C19" s="238"/>
      <c r="D19" s="238"/>
      <c r="E19" s="238"/>
      <c r="F19" s="233"/>
      <c r="G19" s="1043"/>
      <c r="H19" s="1044"/>
      <c r="I19" s="233"/>
      <c r="J19" s="233"/>
      <c r="K19" s="232"/>
      <c r="L19" s="233"/>
      <c r="M19" s="747"/>
      <c r="N19" s="1056"/>
      <c r="O19" s="748"/>
      <c r="P19" s="96"/>
      <c r="Q19" s="96"/>
      <c r="R19" s="96"/>
      <c r="S19" s="96"/>
      <c r="T19" s="96"/>
      <c r="U19" s="96"/>
      <c r="V19" s="96"/>
    </row>
    <row r="20" spans="1:22" s="40" customFormat="1" ht="20.149999999999999" customHeight="1">
      <c r="A20" s="800" t="s">
        <v>203</v>
      </c>
      <c r="B20" s="802"/>
      <c r="C20" s="238"/>
      <c r="D20" s="238"/>
      <c r="E20" s="238"/>
      <c r="F20" s="233"/>
      <c r="G20" s="1043"/>
      <c r="H20" s="1044"/>
      <c r="I20" s="233"/>
      <c r="J20" s="233"/>
      <c r="K20" s="235"/>
      <c r="L20" s="233"/>
      <c r="M20" s="749"/>
      <c r="N20" s="1057"/>
      <c r="O20" s="750"/>
      <c r="P20" s="96"/>
      <c r="Q20" s="96"/>
      <c r="R20" s="96"/>
      <c r="S20" s="96"/>
      <c r="T20" s="96"/>
      <c r="U20" s="96"/>
      <c r="V20" s="96"/>
    </row>
    <row r="21" spans="1:22" s="40" customFormat="1" ht="20.149999999999999" customHeight="1">
      <c r="A21" s="800" t="s">
        <v>160</v>
      </c>
      <c r="B21" s="802"/>
      <c r="C21" s="238"/>
      <c r="D21" s="238"/>
      <c r="E21" s="238"/>
      <c r="F21" s="233"/>
      <c r="G21" s="1045"/>
      <c r="H21" s="1046"/>
      <c r="I21" s="233"/>
      <c r="J21" s="233"/>
      <c r="K21" s="232"/>
      <c r="L21" s="233"/>
      <c r="M21" s="226" t="s">
        <v>330</v>
      </c>
      <c r="N21" s="237"/>
      <c r="O21" s="229" t="s">
        <v>184</v>
      </c>
      <c r="P21" s="96"/>
      <c r="Q21" s="96"/>
      <c r="R21" s="96"/>
      <c r="S21" s="96"/>
      <c r="T21" s="96"/>
      <c r="U21" s="96"/>
      <c r="V21" s="96"/>
    </row>
    <row r="22" spans="1:22" s="40" customFormat="1" ht="5.15" customHeight="1">
      <c r="A22" s="92"/>
      <c r="B22" s="91"/>
      <c r="C22" s="91"/>
      <c r="D22" s="91"/>
      <c r="E22" s="91"/>
      <c r="F22" s="134"/>
      <c r="G22" s="134"/>
      <c r="H22" s="134"/>
      <c r="I22" s="67"/>
      <c r="J22" s="67"/>
      <c r="K22" s="99"/>
      <c r="L22" s="37"/>
      <c r="M22" s="69"/>
      <c r="N22" s="107"/>
      <c r="O22" s="107"/>
    </row>
    <row r="23" spans="1:22" s="40" customFormat="1" ht="17.149999999999999" customHeight="1">
      <c r="A23" s="1030" t="s">
        <v>204</v>
      </c>
      <c r="B23" s="830"/>
      <c r="C23" s="175" t="s">
        <v>178</v>
      </c>
      <c r="D23" s="786"/>
      <c r="E23" s="787"/>
      <c r="F23" s="788"/>
      <c r="G23" s="806" t="s">
        <v>181</v>
      </c>
      <c r="H23" s="754"/>
      <c r="I23" s="175" t="s">
        <v>178</v>
      </c>
      <c r="J23" s="786"/>
      <c r="K23" s="787"/>
      <c r="L23" s="788"/>
      <c r="M23" s="781" t="s">
        <v>182</v>
      </c>
      <c r="N23" s="808"/>
      <c r="O23" s="809"/>
    </row>
    <row r="24" spans="1:22" s="40" customFormat="1" ht="17.149999999999999" customHeight="1">
      <c r="A24" s="831"/>
      <c r="B24" s="832"/>
      <c r="C24" s="230" t="s">
        <v>179</v>
      </c>
      <c r="D24" s="177" t="s">
        <v>9</v>
      </c>
      <c r="E24" s="177" t="s">
        <v>10</v>
      </c>
      <c r="F24" s="231" t="s">
        <v>180</v>
      </c>
      <c r="G24" s="754"/>
      <c r="H24" s="754"/>
      <c r="I24" s="177" t="s">
        <v>179</v>
      </c>
      <c r="J24" s="177" t="s">
        <v>9</v>
      </c>
      <c r="K24" s="177" t="s">
        <v>10</v>
      </c>
      <c r="L24" s="177" t="s">
        <v>180</v>
      </c>
      <c r="M24" s="810"/>
      <c r="N24" s="811"/>
      <c r="O24" s="812"/>
    </row>
    <row r="25" spans="1:22" s="40" customFormat="1" ht="17.149999999999999" customHeight="1">
      <c r="A25" s="1033" t="s">
        <v>159</v>
      </c>
      <c r="B25" s="1034"/>
      <c r="C25" s="232"/>
      <c r="D25" s="232"/>
      <c r="E25" s="232"/>
      <c r="F25" s="233"/>
      <c r="G25" s="1035"/>
      <c r="H25" s="1036"/>
      <c r="I25" s="233"/>
      <c r="J25" s="233"/>
      <c r="K25" s="232"/>
      <c r="L25" s="233"/>
      <c r="M25" s="1067"/>
      <c r="N25" s="1068"/>
      <c r="O25" s="1069"/>
    </row>
    <row r="26" spans="1:22" s="40" customFormat="1" ht="17.149999999999999" customHeight="1">
      <c r="A26" s="1033" t="s">
        <v>206</v>
      </c>
      <c r="B26" s="1034"/>
      <c r="C26" s="232"/>
      <c r="D26" s="232"/>
      <c r="E26" s="232"/>
      <c r="F26" s="233"/>
      <c r="G26" s="1037"/>
      <c r="H26" s="1038"/>
      <c r="I26" s="233"/>
      <c r="J26" s="233"/>
      <c r="K26" s="232"/>
      <c r="L26" s="233"/>
      <c r="M26" s="1070"/>
      <c r="N26" s="1071"/>
      <c r="O26" s="1072"/>
    </row>
    <row r="27" spans="1:22" s="40" customFormat="1" ht="24.9" customHeight="1">
      <c r="A27" s="1031" t="s">
        <v>207</v>
      </c>
      <c r="B27" s="1032"/>
      <c r="C27" s="232"/>
      <c r="D27" s="232"/>
      <c r="E27" s="232"/>
      <c r="F27" s="233"/>
      <c r="G27" s="1037"/>
      <c r="H27" s="1038"/>
      <c r="I27" s="233"/>
      <c r="J27" s="233"/>
      <c r="K27" s="232"/>
      <c r="L27" s="233"/>
      <c r="M27" s="1070"/>
      <c r="N27" s="1071"/>
      <c r="O27" s="1072"/>
    </row>
    <row r="28" spans="1:22" s="40" customFormat="1" ht="17.149999999999999" customHeight="1">
      <c r="A28" s="1033" t="s">
        <v>208</v>
      </c>
      <c r="B28" s="1034"/>
      <c r="C28" s="238"/>
      <c r="D28" s="238"/>
      <c r="E28" s="238"/>
      <c r="F28" s="233"/>
      <c r="G28" s="1037"/>
      <c r="H28" s="1038"/>
      <c r="I28" s="233"/>
      <c r="J28" s="233"/>
      <c r="K28" s="232"/>
      <c r="L28" s="233"/>
      <c r="M28" s="1070"/>
      <c r="N28" s="1071"/>
      <c r="O28" s="1072"/>
    </row>
    <row r="29" spans="1:22" ht="24.9" customHeight="1">
      <c r="A29" s="1031" t="s">
        <v>161</v>
      </c>
      <c r="B29" s="1032"/>
      <c r="C29" s="238"/>
      <c r="D29" s="238"/>
      <c r="E29" s="238"/>
      <c r="F29" s="233"/>
      <c r="G29" s="1037"/>
      <c r="H29" s="1038"/>
      <c r="I29" s="233"/>
      <c r="J29" s="233"/>
      <c r="K29" s="235"/>
      <c r="L29" s="233"/>
      <c r="M29" s="1073"/>
      <c r="N29" s="1074"/>
      <c r="O29" s="1075"/>
    </row>
    <row r="30" spans="1:22" ht="24.9" customHeight="1">
      <c r="A30" s="1031" t="s">
        <v>209</v>
      </c>
      <c r="B30" s="1032"/>
      <c r="C30" s="238"/>
      <c r="D30" s="238"/>
      <c r="E30" s="238"/>
      <c r="F30" s="233"/>
      <c r="G30" s="1039"/>
      <c r="H30" s="1040"/>
      <c r="I30" s="233"/>
      <c r="J30" s="233"/>
      <c r="K30" s="232"/>
      <c r="L30" s="233"/>
      <c r="M30" s="226" t="s">
        <v>330</v>
      </c>
      <c r="N30" s="239"/>
      <c r="O30" s="229" t="s">
        <v>316</v>
      </c>
    </row>
    <row r="31" spans="1:22" ht="8.1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22" ht="15.5">
      <c r="A32" s="38" t="s">
        <v>193</v>
      </c>
      <c r="B32" s="111"/>
      <c r="C32" s="135" t="s">
        <v>210</v>
      </c>
      <c r="D32" s="136"/>
      <c r="E32" s="136"/>
      <c r="F32" s="136"/>
      <c r="G32" s="136"/>
      <c r="H32" s="136"/>
      <c r="I32" s="136"/>
      <c r="J32" s="136"/>
      <c r="K32" s="136"/>
      <c r="L32" s="137"/>
      <c r="M32" s="1058" t="s">
        <v>211</v>
      </c>
      <c r="N32" s="1059"/>
      <c r="O32" s="1060"/>
    </row>
    <row r="33" spans="1:15" ht="20.149999999999999" customHeight="1">
      <c r="A33" s="111"/>
      <c r="B33" s="111"/>
      <c r="C33" s="1061"/>
      <c r="D33" s="1062"/>
      <c r="E33" s="1062"/>
      <c r="F33" s="1062"/>
      <c r="G33" s="1062"/>
      <c r="H33" s="1062"/>
      <c r="I33" s="1062"/>
      <c r="J33" s="1062"/>
      <c r="K33" s="1062"/>
      <c r="L33" s="1063"/>
      <c r="M33" s="174" t="s">
        <v>334</v>
      </c>
      <c r="N33" s="755" t="s">
        <v>333</v>
      </c>
      <c r="O33" s="757"/>
    </row>
    <row r="34" spans="1:15" ht="30" customHeight="1">
      <c r="A34" s="111"/>
      <c r="B34" s="111"/>
      <c r="C34" s="1064"/>
      <c r="D34" s="1065"/>
      <c r="E34" s="1065"/>
      <c r="F34" s="1065"/>
      <c r="G34" s="1065"/>
      <c r="H34" s="1065"/>
      <c r="I34" s="1065"/>
      <c r="J34" s="1065"/>
      <c r="K34" s="1065"/>
      <c r="L34" s="1066"/>
      <c r="M34" s="224" t="s">
        <v>183</v>
      </c>
      <c r="N34" s="228" t="str">
        <f>IF((N30)&gt;0,SUM(N14,N21,N30),"")</f>
        <v/>
      </c>
      <c r="O34" s="227" t="s">
        <v>212</v>
      </c>
    </row>
  </sheetData>
  <sheetProtection password="D031" sheet="1" objects="1" scenarios="1" formatCells="0"/>
  <mergeCells count="46">
    <mergeCell ref="D23:F23"/>
    <mergeCell ref="J23:L23"/>
    <mergeCell ref="C33:L34"/>
    <mergeCell ref="N33:O33"/>
    <mergeCell ref="M25:O29"/>
    <mergeCell ref="M23:O24"/>
    <mergeCell ref="M16:O17"/>
    <mergeCell ref="M9:O10"/>
    <mergeCell ref="M11:O13"/>
    <mergeCell ref="M18:O20"/>
    <mergeCell ref="M32:O32"/>
    <mergeCell ref="A1:N1"/>
    <mergeCell ref="A2:N2"/>
    <mergeCell ref="A3:M3"/>
    <mergeCell ref="A4:N4"/>
    <mergeCell ref="D9:F9"/>
    <mergeCell ref="J9:L9"/>
    <mergeCell ref="B5:L5"/>
    <mergeCell ref="N6:O6"/>
    <mergeCell ref="N7:O7"/>
    <mergeCell ref="A11:B11"/>
    <mergeCell ref="A12:B12"/>
    <mergeCell ref="A14:B14"/>
    <mergeCell ref="G6:K7"/>
    <mergeCell ref="A19:B19"/>
    <mergeCell ref="J16:L16"/>
    <mergeCell ref="C6:F7"/>
    <mergeCell ref="A9:B10"/>
    <mergeCell ref="G9:H10"/>
    <mergeCell ref="D16:F16"/>
    <mergeCell ref="A23:B24"/>
    <mergeCell ref="G23:H24"/>
    <mergeCell ref="A30:B30"/>
    <mergeCell ref="A28:B28"/>
    <mergeCell ref="A13:B13"/>
    <mergeCell ref="A25:B25"/>
    <mergeCell ref="A26:B26"/>
    <mergeCell ref="A27:B27"/>
    <mergeCell ref="A29:B29"/>
    <mergeCell ref="A16:B17"/>
    <mergeCell ref="A20:B20"/>
    <mergeCell ref="A21:B21"/>
    <mergeCell ref="G25:H30"/>
    <mergeCell ref="G18:H21"/>
    <mergeCell ref="G11:H14"/>
    <mergeCell ref="G16:H17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99"/>
  </sheetPr>
  <dimension ref="A1:V42"/>
  <sheetViews>
    <sheetView zoomScaleNormal="100" workbookViewId="0">
      <selection activeCell="C7" sqref="C7:F8"/>
    </sheetView>
  </sheetViews>
  <sheetFormatPr baseColWidth="10" defaultColWidth="11.453125" defaultRowHeight="14.5"/>
  <cols>
    <col min="1" max="1" width="15.6328125" style="33" customWidth="1"/>
    <col min="2" max="2" width="18.6328125" style="33" customWidth="1"/>
    <col min="3" max="6" width="4.6328125" style="33" customWidth="1"/>
    <col min="7" max="8" width="15.6328125" style="33" customWidth="1"/>
    <col min="9" max="12" width="4.6328125" style="33" customWidth="1"/>
    <col min="13" max="14" width="15.6328125" style="33" customWidth="1"/>
    <col min="15" max="15" width="2.6328125" style="33" customWidth="1"/>
    <col min="16" max="16" width="11.453125" style="33" customWidth="1"/>
    <col min="17" max="17" width="1.90625" style="33" customWidth="1"/>
    <col min="18" max="16384" width="11.453125" style="33"/>
  </cols>
  <sheetData>
    <row r="1" spans="1:22">
      <c r="A1" s="486" t="s">
        <v>16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22">
      <c r="A2" s="487" t="s">
        <v>157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22" ht="8.15" customHeight="1">
      <c r="A3" s="834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</row>
    <row r="4" spans="1:22" ht="17.5">
      <c r="A4" s="826" t="s">
        <v>196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</row>
    <row r="5" spans="1:22" ht="12" customHeight="1">
      <c r="A5" s="1076" t="s">
        <v>268</v>
      </c>
      <c r="B5" s="1085" t="str">
        <f>'LISTE -  ELEVES'!A1</f>
        <v xml:space="preserve">Etablissement : </v>
      </c>
      <c r="C5" s="1085"/>
      <c r="D5" s="1085"/>
      <c r="E5" s="1085"/>
      <c r="F5" s="1085"/>
      <c r="G5" s="1085"/>
    </row>
    <row r="6" spans="1:22" ht="12" customHeight="1">
      <c r="A6" s="875"/>
      <c r="B6" s="1085"/>
      <c r="C6" s="1085"/>
      <c r="D6" s="1085"/>
      <c r="E6" s="1085"/>
      <c r="F6" s="1085"/>
      <c r="G6" s="1085"/>
      <c r="O6" s="835" t="s">
        <v>164</v>
      </c>
      <c r="P6" s="836"/>
    </row>
    <row r="7" spans="1:22" ht="20.149999999999999" customHeight="1">
      <c r="A7" s="66"/>
      <c r="B7" s="257"/>
      <c r="C7" s="827" t="s">
        <v>66</v>
      </c>
      <c r="D7" s="828"/>
      <c r="E7" s="828"/>
      <c r="F7" s="828"/>
      <c r="G7" s="1079">
        <f>'LISTE -  ELEVES'!C25</f>
        <v>0</v>
      </c>
      <c r="H7" s="1080"/>
      <c r="I7" s="1080"/>
      <c r="J7" s="1080"/>
      <c r="K7" s="1080"/>
      <c r="L7" s="1080"/>
      <c r="M7" s="1081"/>
      <c r="O7" s="1077"/>
      <c r="P7" s="1078"/>
    </row>
    <row r="8" spans="1:22" ht="20.149999999999999" customHeight="1">
      <c r="C8" s="828"/>
      <c r="D8" s="828"/>
      <c r="E8" s="828"/>
      <c r="F8" s="828"/>
      <c r="G8" s="1082"/>
      <c r="H8" s="1083"/>
      <c r="I8" s="1083"/>
      <c r="J8" s="1083"/>
      <c r="K8" s="1083"/>
      <c r="L8" s="1083"/>
      <c r="M8" s="1084"/>
      <c r="O8" s="818">
        <f>'LISTE -  ELEVES'!F7</f>
        <v>0</v>
      </c>
      <c r="P8" s="819"/>
    </row>
    <row r="9" spans="1:22" s="84" customFormat="1" ht="5.15" customHeight="1">
      <c r="A9" s="82"/>
      <c r="C9" s="108"/>
      <c r="D9" s="108"/>
      <c r="L9" s="82"/>
      <c r="M9" s="82"/>
    </row>
    <row r="10" spans="1:22" s="84" customFormat="1" ht="17.149999999999999" customHeight="1">
      <c r="A10" s="1030" t="s">
        <v>168</v>
      </c>
      <c r="B10" s="830"/>
      <c r="C10" s="175" t="s">
        <v>178</v>
      </c>
      <c r="D10" s="1128"/>
      <c r="E10" s="1128"/>
      <c r="F10" s="1129"/>
      <c r="G10" s="1120" t="s">
        <v>181</v>
      </c>
      <c r="H10" s="1121"/>
      <c r="I10" s="175" t="s">
        <v>178</v>
      </c>
      <c r="J10" s="1130"/>
      <c r="K10" s="1130"/>
      <c r="L10" s="1131"/>
      <c r="M10" s="1120" t="s">
        <v>182</v>
      </c>
      <c r="N10" s="1121"/>
      <c r="O10" s="93"/>
      <c r="P10" s="1106" t="s">
        <v>194</v>
      </c>
      <c r="Q10" s="93"/>
      <c r="R10" s="93"/>
      <c r="S10" s="93"/>
      <c r="T10" s="93"/>
    </row>
    <row r="11" spans="1:22" s="84" customFormat="1" ht="17.149999999999999" customHeight="1">
      <c r="A11" s="831"/>
      <c r="B11" s="832"/>
      <c r="C11" s="206" t="s">
        <v>179</v>
      </c>
      <c r="D11" s="206" t="s">
        <v>9</v>
      </c>
      <c r="E11" s="206" t="s">
        <v>10</v>
      </c>
      <c r="F11" s="206" t="s">
        <v>180</v>
      </c>
      <c r="G11" s="1122"/>
      <c r="H11" s="1123"/>
      <c r="I11" s="206" t="s">
        <v>179</v>
      </c>
      <c r="J11" s="206" t="s">
        <v>9</v>
      </c>
      <c r="K11" s="206" t="s">
        <v>10</v>
      </c>
      <c r="L11" s="206" t="s">
        <v>180</v>
      </c>
      <c r="M11" s="1124"/>
      <c r="N11" s="1125"/>
      <c r="O11" s="93"/>
      <c r="P11" s="1107"/>
      <c r="Q11" s="93"/>
      <c r="R11" s="93"/>
      <c r="S11" s="93"/>
      <c r="T11" s="93"/>
    </row>
    <row r="12" spans="1:22" s="84" customFormat="1" ht="18" customHeight="1">
      <c r="A12" s="101" t="s">
        <v>169</v>
      </c>
      <c r="B12" s="101"/>
      <c r="C12" s="258"/>
      <c r="D12" s="258"/>
      <c r="E12" s="258"/>
      <c r="F12" s="258"/>
      <c r="G12" s="1108"/>
      <c r="H12" s="1109"/>
      <c r="I12" s="258"/>
      <c r="J12" s="258"/>
      <c r="K12" s="258"/>
      <c r="L12" s="258"/>
      <c r="M12" s="1114"/>
      <c r="N12" s="1115"/>
      <c r="O12" s="141"/>
      <c r="P12" s="141"/>
      <c r="Q12" s="93"/>
      <c r="R12" s="93"/>
      <c r="S12" s="93"/>
      <c r="T12" s="93"/>
      <c r="U12" s="93"/>
      <c r="V12" s="93"/>
    </row>
    <row r="13" spans="1:22" s="84" customFormat="1" ht="18" customHeight="1">
      <c r="A13" s="101" t="s">
        <v>170</v>
      </c>
      <c r="B13" s="100"/>
      <c r="C13" s="258"/>
      <c r="D13" s="258"/>
      <c r="E13" s="258"/>
      <c r="F13" s="258"/>
      <c r="G13" s="1110"/>
      <c r="H13" s="1111"/>
      <c r="I13" s="258"/>
      <c r="J13" s="258"/>
      <c r="K13" s="258"/>
      <c r="L13" s="258"/>
      <c r="M13" s="1116"/>
      <c r="N13" s="1117"/>
      <c r="O13" s="141"/>
      <c r="P13" s="141"/>
      <c r="Q13" s="93"/>
      <c r="R13" s="93"/>
      <c r="S13" s="93"/>
      <c r="T13" s="93"/>
      <c r="U13" s="93"/>
      <c r="V13" s="93"/>
    </row>
    <row r="14" spans="1:22" s="84" customFormat="1" ht="18" customHeight="1">
      <c r="A14" s="101" t="s">
        <v>171</v>
      </c>
      <c r="B14" s="101"/>
      <c r="C14" s="258"/>
      <c r="D14" s="258"/>
      <c r="E14" s="258"/>
      <c r="F14" s="258"/>
      <c r="G14" s="1112"/>
      <c r="H14" s="1113"/>
      <c r="I14" s="258"/>
      <c r="J14" s="258"/>
      <c r="K14" s="258"/>
      <c r="L14" s="258"/>
      <c r="M14" s="1118"/>
      <c r="N14" s="1119"/>
      <c r="O14" s="141"/>
      <c r="P14" s="143" t="s">
        <v>50</v>
      </c>
      <c r="Q14" s="93"/>
      <c r="R14" s="93"/>
      <c r="S14" s="93"/>
      <c r="T14" s="93"/>
      <c r="U14" s="93"/>
      <c r="V14" s="93"/>
    </row>
    <row r="15" spans="1:22" s="40" customFormat="1" ht="18" customHeight="1">
      <c r="A15" s="101" t="s">
        <v>172</v>
      </c>
      <c r="B15" s="101"/>
      <c r="C15" s="258"/>
      <c r="D15" s="258"/>
      <c r="E15" s="258"/>
      <c r="F15" s="258"/>
      <c r="G15" s="117" t="s">
        <v>330</v>
      </c>
      <c r="H15" s="270"/>
      <c r="I15" s="258"/>
      <c r="J15" s="258"/>
      <c r="K15" s="258"/>
      <c r="L15" s="258"/>
      <c r="M15" s="117" t="s">
        <v>330</v>
      </c>
      <c r="N15" s="270"/>
      <c r="O15" s="133"/>
      <c r="P15" s="271" t="str">
        <f>IF((H15)&gt;0,SUM(H15,H22),"")</f>
        <v/>
      </c>
      <c r="Q15" s="96"/>
      <c r="R15" s="96"/>
      <c r="S15" s="96"/>
      <c r="T15" s="96"/>
      <c r="U15" s="96"/>
      <c r="V15" s="96"/>
    </row>
    <row r="16" spans="1:22" s="40" customFormat="1" ht="8.15" customHeight="1">
      <c r="A16" s="92"/>
      <c r="B16" s="92"/>
      <c r="C16" s="132"/>
      <c r="D16" s="132"/>
      <c r="E16" s="132"/>
      <c r="F16" s="95"/>
      <c r="G16" s="95"/>
      <c r="H16" s="95"/>
      <c r="I16" s="94"/>
      <c r="J16" s="94"/>
      <c r="K16" s="132"/>
      <c r="L16" s="95"/>
      <c r="M16" s="94"/>
      <c r="N16" s="133"/>
      <c r="O16" s="133"/>
      <c r="P16" s="106"/>
      <c r="Q16" s="96"/>
      <c r="R16" s="96"/>
      <c r="S16" s="96"/>
      <c r="T16" s="96"/>
      <c r="U16" s="96"/>
      <c r="V16" s="96"/>
    </row>
    <row r="17" spans="1:22" s="40" customFormat="1" ht="17.149999999999999" customHeight="1">
      <c r="A17" s="1030" t="s">
        <v>173</v>
      </c>
      <c r="B17" s="830"/>
      <c r="C17" s="175" t="s">
        <v>178</v>
      </c>
      <c r="D17" s="1130"/>
      <c r="E17" s="1130"/>
      <c r="F17" s="1131"/>
      <c r="G17" s="1126" t="s">
        <v>181</v>
      </c>
      <c r="H17" s="1127"/>
      <c r="I17" s="175" t="s">
        <v>178</v>
      </c>
      <c r="J17" s="1130"/>
      <c r="K17" s="1130"/>
      <c r="L17" s="1131"/>
      <c r="M17" s="1126" t="s">
        <v>182</v>
      </c>
      <c r="N17" s="1127"/>
      <c r="O17" s="133"/>
      <c r="P17" s="106"/>
      <c r="Q17" s="96"/>
      <c r="R17" s="96"/>
      <c r="S17" s="96"/>
      <c r="T17" s="96"/>
      <c r="U17" s="96"/>
      <c r="V17" s="96"/>
    </row>
    <row r="18" spans="1:22" s="40" customFormat="1" ht="17.149999999999999" customHeight="1">
      <c r="A18" s="831"/>
      <c r="B18" s="832"/>
      <c r="C18" s="177" t="s">
        <v>179</v>
      </c>
      <c r="D18" s="177" t="s">
        <v>9</v>
      </c>
      <c r="E18" s="177" t="s">
        <v>10</v>
      </c>
      <c r="F18" s="177" t="s">
        <v>180</v>
      </c>
      <c r="G18" s="1127"/>
      <c r="H18" s="1127"/>
      <c r="I18" s="177" t="s">
        <v>179</v>
      </c>
      <c r="J18" s="177" t="s">
        <v>9</v>
      </c>
      <c r="K18" s="177" t="s">
        <v>10</v>
      </c>
      <c r="L18" s="177" t="s">
        <v>180</v>
      </c>
      <c r="M18" s="1127"/>
      <c r="N18" s="1127"/>
      <c r="O18" s="133"/>
      <c r="P18" s="143" t="s">
        <v>51</v>
      </c>
      <c r="Q18" s="96"/>
      <c r="R18" s="96"/>
      <c r="S18" s="96"/>
      <c r="T18" s="96"/>
      <c r="U18" s="96"/>
      <c r="V18" s="96"/>
    </row>
    <row r="19" spans="1:22" s="40" customFormat="1" ht="24.9" customHeight="1">
      <c r="A19" s="1098" t="s">
        <v>174</v>
      </c>
      <c r="B19" s="1099"/>
      <c r="C19" s="258"/>
      <c r="D19" s="258"/>
      <c r="E19" s="258"/>
      <c r="F19" s="258"/>
      <c r="G19" s="1089"/>
      <c r="H19" s="1090"/>
      <c r="I19" s="258"/>
      <c r="J19" s="258"/>
      <c r="K19" s="258"/>
      <c r="L19" s="258"/>
      <c r="M19" s="1067"/>
      <c r="N19" s="1069"/>
      <c r="O19" s="133"/>
      <c r="P19" s="272" t="str">
        <f>IF((N15)&gt;0,SUM(N15,N22),"")</f>
        <v/>
      </c>
      <c r="Q19" s="96"/>
      <c r="R19" s="96"/>
      <c r="S19" s="96"/>
      <c r="T19" s="96"/>
      <c r="U19" s="96"/>
      <c r="V19" s="96"/>
    </row>
    <row r="20" spans="1:22" s="40" customFormat="1" ht="18" customHeight="1">
      <c r="A20" s="101" t="s">
        <v>175</v>
      </c>
      <c r="B20" s="101"/>
      <c r="C20" s="258"/>
      <c r="D20" s="258"/>
      <c r="E20" s="258"/>
      <c r="F20" s="258"/>
      <c r="G20" s="1091"/>
      <c r="H20" s="1092"/>
      <c r="I20" s="258"/>
      <c r="J20" s="258"/>
      <c r="K20" s="258"/>
      <c r="L20" s="258"/>
      <c r="M20" s="1070"/>
      <c r="N20" s="1072"/>
      <c r="O20" s="133"/>
      <c r="P20" s="106"/>
      <c r="Q20" s="96"/>
      <c r="R20" s="96"/>
      <c r="S20" s="96"/>
      <c r="T20" s="96"/>
      <c r="U20" s="96"/>
      <c r="V20" s="96"/>
    </row>
    <row r="21" spans="1:22" s="40" customFormat="1" ht="20.149999999999999" customHeight="1">
      <c r="A21" s="1098" t="s">
        <v>176</v>
      </c>
      <c r="B21" s="1099"/>
      <c r="C21" s="258"/>
      <c r="D21" s="258"/>
      <c r="E21" s="258"/>
      <c r="F21" s="258"/>
      <c r="G21" s="1093"/>
      <c r="H21" s="1094"/>
      <c r="I21" s="258"/>
      <c r="J21" s="258"/>
      <c r="K21" s="258"/>
      <c r="L21" s="258"/>
      <c r="M21" s="1073"/>
      <c r="N21" s="1075"/>
      <c r="O21" s="133"/>
      <c r="P21" s="268" t="s">
        <v>116</v>
      </c>
      <c r="Q21" s="96"/>
      <c r="R21" s="96"/>
      <c r="S21" s="96"/>
      <c r="T21" s="96"/>
      <c r="U21" s="96"/>
      <c r="V21" s="96"/>
    </row>
    <row r="22" spans="1:22" s="40" customFormat="1" ht="24.9" customHeight="1">
      <c r="A22" s="1098" t="s">
        <v>177</v>
      </c>
      <c r="B22" s="1099"/>
      <c r="C22" s="258"/>
      <c r="D22" s="258"/>
      <c r="E22" s="258"/>
      <c r="F22" s="258"/>
      <c r="G22" s="117" t="s">
        <v>330</v>
      </c>
      <c r="H22" s="270"/>
      <c r="I22" s="258"/>
      <c r="J22" s="258"/>
      <c r="K22" s="258"/>
      <c r="L22" s="258"/>
      <c r="M22" s="117" t="s">
        <v>330</v>
      </c>
      <c r="N22" s="270"/>
      <c r="O22" s="133"/>
      <c r="P22" s="269" t="str">
        <f>IF((N15)&gt;0,SUM(P15,P19),"")</f>
        <v/>
      </c>
      <c r="Q22" s="96"/>
      <c r="R22" s="96"/>
      <c r="S22" s="96"/>
      <c r="T22" s="96"/>
      <c r="U22" s="96"/>
      <c r="V22" s="96"/>
    </row>
    <row r="23" spans="1:22" s="40" customFormat="1" ht="5.15" customHeight="1">
      <c r="A23" s="92"/>
      <c r="B23" s="85"/>
      <c r="C23" s="85"/>
      <c r="D23" s="85"/>
      <c r="E23" s="85"/>
      <c r="F23" s="89"/>
      <c r="G23" s="89"/>
      <c r="H23" s="89"/>
      <c r="I23" s="86"/>
      <c r="J23" s="86"/>
      <c r="K23" s="80"/>
      <c r="L23" s="39"/>
      <c r="M23" s="69"/>
    </row>
    <row r="24" spans="1:22" s="87" customFormat="1" ht="15" customHeight="1">
      <c r="A24" s="1095" t="s">
        <v>185</v>
      </c>
      <c r="B24" s="1096"/>
      <c r="C24" s="1096"/>
      <c r="D24" s="1096"/>
      <c r="E24" s="1097"/>
      <c r="F24" s="1095" t="s">
        <v>192</v>
      </c>
      <c r="G24" s="1096"/>
      <c r="H24" s="1096"/>
      <c r="I24" s="1096"/>
      <c r="J24" s="1096"/>
      <c r="K24" s="1096"/>
      <c r="L24" s="1096"/>
      <c r="M24" s="1096"/>
      <c r="N24" s="1096"/>
      <c r="O24" s="1096"/>
      <c r="P24" s="1097"/>
    </row>
    <row r="25" spans="1:22" s="40" customFormat="1" ht="21.9" customHeight="1">
      <c r="A25" s="1100" t="s">
        <v>269</v>
      </c>
      <c r="B25" s="1100"/>
      <c r="C25" s="1100"/>
      <c r="D25" s="1100"/>
      <c r="E25" s="1100"/>
      <c r="F25" s="1104" t="s">
        <v>270</v>
      </c>
      <c r="G25" s="1104"/>
      <c r="H25" s="1104"/>
      <c r="I25" s="1104"/>
      <c r="J25" s="1104"/>
      <c r="K25" s="1104"/>
      <c r="L25" s="1104"/>
      <c r="M25" s="1101" t="s">
        <v>271</v>
      </c>
      <c r="N25" s="1102"/>
      <c r="O25" s="1102"/>
      <c r="P25" s="1103"/>
    </row>
    <row r="26" spans="1:22" s="40" customFormat="1" ht="21.9" customHeight="1">
      <c r="A26" s="1086" t="s">
        <v>187</v>
      </c>
      <c r="B26" s="1086"/>
      <c r="C26" s="1086"/>
      <c r="D26" s="1086"/>
      <c r="E26" s="1086"/>
      <c r="F26" s="1086" t="s">
        <v>272</v>
      </c>
      <c r="G26" s="1088"/>
      <c r="H26" s="1088"/>
      <c r="I26" s="1088"/>
      <c r="J26" s="1088"/>
      <c r="K26" s="1088"/>
      <c r="L26" s="1088"/>
      <c r="M26" s="1086" t="s">
        <v>273</v>
      </c>
      <c r="N26" s="1088"/>
      <c r="O26" s="1088"/>
      <c r="P26" s="1088"/>
    </row>
    <row r="27" spans="1:22" s="40" customFormat="1" ht="15" customHeight="1">
      <c r="A27" s="1086" t="s">
        <v>149</v>
      </c>
      <c r="B27" s="1086"/>
      <c r="C27" s="1086"/>
      <c r="D27" s="1086"/>
      <c r="E27" s="1086"/>
      <c r="F27" s="1086" t="s">
        <v>274</v>
      </c>
      <c r="G27" s="1088"/>
      <c r="H27" s="1088"/>
      <c r="I27" s="1088"/>
      <c r="J27" s="1088"/>
      <c r="K27" s="1088"/>
      <c r="L27" s="1088"/>
      <c r="M27" s="1086" t="s">
        <v>275</v>
      </c>
      <c r="N27" s="1088"/>
      <c r="O27" s="1088"/>
      <c r="P27" s="1088"/>
    </row>
    <row r="28" spans="1:22" s="40" customFormat="1" ht="21.9" customHeight="1">
      <c r="A28" s="1086" t="s">
        <v>188</v>
      </c>
      <c r="B28" s="1086"/>
      <c r="C28" s="1086"/>
      <c r="D28" s="1086"/>
      <c r="E28" s="1086"/>
      <c r="F28" s="1086" t="s">
        <v>276</v>
      </c>
      <c r="G28" s="1088"/>
      <c r="H28" s="1088"/>
      <c r="I28" s="1088"/>
      <c r="J28" s="1088"/>
      <c r="K28" s="1088"/>
      <c r="L28" s="1088"/>
      <c r="M28" s="1086" t="s">
        <v>277</v>
      </c>
      <c r="N28" s="1088"/>
      <c r="O28" s="1088"/>
      <c r="P28" s="1088"/>
    </row>
    <row r="29" spans="1:22" s="40" customFormat="1" ht="21.9" customHeight="1">
      <c r="A29" s="1086" t="s">
        <v>189</v>
      </c>
      <c r="B29" s="1086"/>
      <c r="C29" s="1086"/>
      <c r="D29" s="1086"/>
      <c r="E29" s="1086"/>
      <c r="F29" s="1104" t="s">
        <v>278</v>
      </c>
      <c r="G29" s="1104"/>
      <c r="H29" s="1104"/>
      <c r="I29" s="1104"/>
      <c r="J29" s="1104"/>
      <c r="K29" s="1104"/>
      <c r="L29" s="1104"/>
      <c r="M29" s="1086" t="s">
        <v>279</v>
      </c>
      <c r="N29" s="1088"/>
      <c r="O29" s="1088"/>
      <c r="P29" s="1088"/>
    </row>
    <row r="30" spans="1:22" s="40" customFormat="1" ht="15" customHeight="1">
      <c r="A30" s="1086" t="s">
        <v>190</v>
      </c>
      <c r="B30" s="1086"/>
      <c r="C30" s="1086"/>
      <c r="D30" s="1086"/>
      <c r="E30" s="1086"/>
      <c r="F30" s="1105" t="s">
        <v>115</v>
      </c>
      <c r="G30" s="1088"/>
      <c r="H30" s="1088"/>
      <c r="I30" s="1088"/>
      <c r="J30" s="1088"/>
      <c r="K30" s="1088"/>
      <c r="L30" s="1088"/>
      <c r="M30" s="1086" t="s">
        <v>280</v>
      </c>
      <c r="N30" s="1088"/>
      <c r="O30" s="1088"/>
      <c r="P30" s="1088"/>
    </row>
    <row r="31" spans="1:22" s="40" customFormat="1" ht="15" customHeight="1">
      <c r="A31" s="1086" t="s">
        <v>150</v>
      </c>
      <c r="B31" s="1086"/>
      <c r="C31" s="1086"/>
      <c r="D31" s="1086"/>
      <c r="E31" s="1086"/>
      <c r="F31" s="1105" t="s">
        <v>191</v>
      </c>
      <c r="G31" s="1088"/>
      <c r="H31" s="1088"/>
      <c r="I31" s="1088"/>
      <c r="J31" s="1088"/>
      <c r="K31" s="1088"/>
      <c r="L31" s="1088"/>
      <c r="M31" s="1086" t="s">
        <v>281</v>
      </c>
      <c r="N31" s="1088"/>
      <c r="O31" s="1088"/>
      <c r="P31" s="1088"/>
    </row>
    <row r="32" spans="1:22" s="40" customFormat="1" ht="21.9" customHeight="1">
      <c r="A32" s="1087" t="s">
        <v>282</v>
      </c>
      <c r="B32" s="1087"/>
      <c r="C32" s="1087"/>
      <c r="D32" s="1087"/>
      <c r="E32" s="1087"/>
      <c r="F32" s="1086" t="s">
        <v>283</v>
      </c>
      <c r="G32" s="1088"/>
      <c r="H32" s="1088"/>
      <c r="I32" s="1088"/>
      <c r="J32" s="1088"/>
      <c r="K32" s="1088"/>
      <c r="L32" s="1088"/>
      <c r="M32" s="1086" t="s">
        <v>284</v>
      </c>
      <c r="N32" s="1088"/>
      <c r="O32" s="1088"/>
      <c r="P32" s="1088"/>
    </row>
    <row r="33" spans="1:16" s="40" customFormat="1" ht="15" customHeight="1">
      <c r="A33" s="1086" t="s">
        <v>131</v>
      </c>
      <c r="B33" s="1086"/>
      <c r="C33" s="1086"/>
      <c r="D33" s="1086"/>
      <c r="E33" s="1086"/>
      <c r="F33" s="1086" t="s">
        <v>285</v>
      </c>
      <c r="G33" s="1088"/>
      <c r="H33" s="1088"/>
      <c r="I33" s="1088"/>
      <c r="J33" s="1088"/>
      <c r="K33" s="1088"/>
      <c r="L33" s="1088"/>
      <c r="M33" s="1086" t="s">
        <v>286</v>
      </c>
      <c r="N33" s="1088"/>
      <c r="O33" s="1088"/>
      <c r="P33" s="1088"/>
    </row>
    <row r="34" spans="1:16" s="40" customFormat="1" ht="24.9" customHeight="1">
      <c r="A34" s="1086" t="s">
        <v>186</v>
      </c>
      <c r="B34" s="1086"/>
      <c r="C34" s="1086"/>
      <c r="D34" s="1086"/>
      <c r="E34" s="1086"/>
      <c r="F34" s="1086" t="s">
        <v>287</v>
      </c>
      <c r="G34" s="1088"/>
      <c r="H34" s="1088"/>
      <c r="I34" s="1088"/>
      <c r="J34" s="1088"/>
      <c r="K34" s="1088"/>
      <c r="L34" s="1088"/>
      <c r="M34" s="1086" t="s">
        <v>288</v>
      </c>
      <c r="N34" s="1088"/>
      <c r="O34" s="1088"/>
      <c r="P34" s="1088"/>
    </row>
    <row r="35" spans="1:16" s="40" customFormat="1" ht="21.9" customHeight="1">
      <c r="A35" s="105" t="s">
        <v>193</v>
      </c>
      <c r="B35" s="104"/>
      <c r="C35" s="142"/>
      <c r="D35" s="68"/>
      <c r="E35" s="68" t="s">
        <v>111</v>
      </c>
      <c r="F35" s="68"/>
      <c r="G35" s="68"/>
      <c r="H35" s="68"/>
      <c r="I35" s="68"/>
      <c r="J35" s="68"/>
      <c r="K35" s="68"/>
      <c r="L35" s="68"/>
      <c r="M35" s="1086" t="s">
        <v>289</v>
      </c>
      <c r="N35" s="1088"/>
      <c r="O35" s="1088"/>
      <c r="P35" s="1088"/>
    </row>
    <row r="36" spans="1:16" s="40" customFormat="1" ht="21.9" customHeight="1">
      <c r="A36" s="69"/>
      <c r="B36" s="69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1086" t="s">
        <v>290</v>
      </c>
      <c r="N36" s="1088"/>
      <c r="O36" s="1088"/>
      <c r="P36" s="1088"/>
    </row>
    <row r="37" spans="1:16" s="40" customFormat="1" ht="17.149999999999999" customHeight="1">
      <c r="F37" s="102"/>
      <c r="G37" s="102"/>
      <c r="H37" s="102"/>
      <c r="M37" s="103"/>
    </row>
    <row r="38" spans="1:16" s="40" customFormat="1" ht="17.149999999999999" customHeight="1">
      <c r="A38" s="88"/>
      <c r="C38" s="83"/>
      <c r="D38" s="83"/>
      <c r="K38" s="90"/>
      <c r="L38" s="90"/>
      <c r="M38" s="90"/>
    </row>
    <row r="39" spans="1:16" s="40" customFormat="1" ht="17.149999999999999" customHeight="1">
      <c r="C39" s="83"/>
      <c r="D39" s="83"/>
      <c r="E39" s="81"/>
      <c r="K39" s="90"/>
      <c r="L39" s="90"/>
      <c r="M39" s="90"/>
    </row>
    <row r="40" spans="1:16" s="40" customFormat="1" ht="17.149999999999999" customHeight="1">
      <c r="C40" s="83"/>
      <c r="D40" s="83"/>
      <c r="K40" s="90"/>
      <c r="L40" s="90"/>
      <c r="M40" s="90"/>
    </row>
    <row r="41" spans="1:16" ht="17.149999999999999" customHeight="1"/>
    <row r="42" spans="1:16" ht="17.149999999999999" customHeight="1"/>
  </sheetData>
  <sheetProtection password="D031" sheet="1" objects="1" scenarios="1" formatCells="0"/>
  <mergeCells count="62">
    <mergeCell ref="P10:P11"/>
    <mergeCell ref="G12:H14"/>
    <mergeCell ref="A10:B11"/>
    <mergeCell ref="M27:P27"/>
    <mergeCell ref="A27:E27"/>
    <mergeCell ref="M12:N14"/>
    <mergeCell ref="M19:N21"/>
    <mergeCell ref="A17:B18"/>
    <mergeCell ref="G10:H11"/>
    <mergeCell ref="M10:N11"/>
    <mergeCell ref="G17:H18"/>
    <mergeCell ref="M17:N18"/>
    <mergeCell ref="D10:F10"/>
    <mergeCell ref="J10:L10"/>
    <mergeCell ref="J17:L17"/>
    <mergeCell ref="D17:F17"/>
    <mergeCell ref="M28:P28"/>
    <mergeCell ref="M29:P29"/>
    <mergeCell ref="M30:P30"/>
    <mergeCell ref="M31:P31"/>
    <mergeCell ref="M34:P34"/>
    <mergeCell ref="M35:P35"/>
    <mergeCell ref="M36:P36"/>
    <mergeCell ref="F29:L29"/>
    <mergeCell ref="F34:L34"/>
    <mergeCell ref="F30:L30"/>
    <mergeCell ref="F31:L31"/>
    <mergeCell ref="F32:L32"/>
    <mergeCell ref="F33:L33"/>
    <mergeCell ref="M32:P32"/>
    <mergeCell ref="M33:P33"/>
    <mergeCell ref="A28:E28"/>
    <mergeCell ref="A29:E29"/>
    <mergeCell ref="F27:L27"/>
    <mergeCell ref="F28:L28"/>
    <mergeCell ref="G19:H21"/>
    <mergeCell ref="F24:P24"/>
    <mergeCell ref="A26:E26"/>
    <mergeCell ref="M26:P26"/>
    <mergeCell ref="A19:B19"/>
    <mergeCell ref="A21:B21"/>
    <mergeCell ref="A22:B22"/>
    <mergeCell ref="A25:E25"/>
    <mergeCell ref="A24:E24"/>
    <mergeCell ref="M25:P25"/>
    <mergeCell ref="F25:L25"/>
    <mergeCell ref="F26:L26"/>
    <mergeCell ref="A30:E30"/>
    <mergeCell ref="A31:E31"/>
    <mergeCell ref="A33:E33"/>
    <mergeCell ref="A34:E34"/>
    <mergeCell ref="A32:E32"/>
    <mergeCell ref="A2:P2"/>
    <mergeCell ref="A1:P1"/>
    <mergeCell ref="C7:F8"/>
    <mergeCell ref="A5:A6"/>
    <mergeCell ref="A3:M3"/>
    <mergeCell ref="O6:P7"/>
    <mergeCell ref="G7:M8"/>
    <mergeCell ref="O8:P8"/>
    <mergeCell ref="A4:P4"/>
    <mergeCell ref="B5:G6"/>
  </mergeCell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92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showGridLines="0" workbookViewId="0">
      <selection activeCell="B17" sqref="B17"/>
    </sheetView>
  </sheetViews>
  <sheetFormatPr baseColWidth="10" defaultRowHeight="12.5"/>
  <cols>
    <col min="1" max="1" width="35.6328125" style="417" customWidth="1"/>
    <col min="2" max="2" width="18.6328125" style="417" customWidth="1"/>
    <col min="3" max="3" width="2.6328125" style="417" customWidth="1"/>
    <col min="4" max="4" width="42.6328125" style="418" customWidth="1"/>
    <col min="5" max="249" width="11.453125" style="397"/>
    <col min="250" max="250" width="1.6328125" style="397" customWidth="1"/>
    <col min="251" max="252" width="11.453125" style="397"/>
    <col min="253" max="253" width="6.6328125" style="397" customWidth="1"/>
    <col min="254" max="254" width="11.453125" style="397"/>
    <col min="255" max="255" width="8.6328125" style="397" customWidth="1"/>
    <col min="256" max="256" width="11.453125" style="397"/>
    <col min="257" max="257" width="1.54296875" style="397" customWidth="1"/>
    <col min="258" max="505" width="11.453125" style="397"/>
    <col min="506" max="506" width="1.6328125" style="397" customWidth="1"/>
    <col min="507" max="508" width="11.453125" style="397"/>
    <col min="509" max="509" width="6.6328125" style="397" customWidth="1"/>
    <col min="510" max="510" width="11.453125" style="397"/>
    <col min="511" max="511" width="8.6328125" style="397" customWidth="1"/>
    <col min="512" max="512" width="11.453125" style="397"/>
    <col min="513" max="513" width="1.54296875" style="397" customWidth="1"/>
    <col min="514" max="761" width="11.453125" style="397"/>
    <col min="762" max="762" width="1.6328125" style="397" customWidth="1"/>
    <col min="763" max="764" width="11.453125" style="397"/>
    <col min="765" max="765" width="6.6328125" style="397" customWidth="1"/>
    <col min="766" max="766" width="11.453125" style="397"/>
    <col min="767" max="767" width="8.6328125" style="397" customWidth="1"/>
    <col min="768" max="768" width="11.453125" style="397"/>
    <col min="769" max="769" width="1.54296875" style="397" customWidth="1"/>
    <col min="770" max="1017" width="11.453125" style="397"/>
    <col min="1018" max="1018" width="1.6328125" style="397" customWidth="1"/>
    <col min="1019" max="1020" width="11.453125" style="397"/>
    <col min="1021" max="1021" width="6.6328125" style="397" customWidth="1"/>
    <col min="1022" max="1022" width="11.453125" style="397"/>
    <col min="1023" max="1023" width="8.6328125" style="397" customWidth="1"/>
    <col min="1024" max="1024" width="11.453125" style="397"/>
    <col min="1025" max="1025" width="1.54296875" style="397" customWidth="1"/>
    <col min="1026" max="1273" width="11.453125" style="397"/>
    <col min="1274" max="1274" width="1.6328125" style="397" customWidth="1"/>
    <col min="1275" max="1276" width="11.453125" style="397"/>
    <col min="1277" max="1277" width="6.6328125" style="397" customWidth="1"/>
    <col min="1278" max="1278" width="11.453125" style="397"/>
    <col min="1279" max="1279" width="8.6328125" style="397" customWidth="1"/>
    <col min="1280" max="1280" width="11.453125" style="397"/>
    <col min="1281" max="1281" width="1.54296875" style="397" customWidth="1"/>
    <col min="1282" max="1529" width="11.453125" style="397"/>
    <col min="1530" max="1530" width="1.6328125" style="397" customWidth="1"/>
    <col min="1531" max="1532" width="11.453125" style="397"/>
    <col min="1533" max="1533" width="6.6328125" style="397" customWidth="1"/>
    <col min="1534" max="1534" width="11.453125" style="397"/>
    <col min="1535" max="1535" width="8.6328125" style="397" customWidth="1"/>
    <col min="1536" max="1536" width="11.453125" style="397"/>
    <col min="1537" max="1537" width="1.54296875" style="397" customWidth="1"/>
    <col min="1538" max="1785" width="11.453125" style="397"/>
    <col min="1786" max="1786" width="1.6328125" style="397" customWidth="1"/>
    <col min="1787" max="1788" width="11.453125" style="397"/>
    <col min="1789" max="1789" width="6.6328125" style="397" customWidth="1"/>
    <col min="1790" max="1790" width="11.453125" style="397"/>
    <col min="1791" max="1791" width="8.6328125" style="397" customWidth="1"/>
    <col min="1792" max="1792" width="11.453125" style="397"/>
    <col min="1793" max="1793" width="1.54296875" style="397" customWidth="1"/>
    <col min="1794" max="2041" width="11.453125" style="397"/>
    <col min="2042" max="2042" width="1.6328125" style="397" customWidth="1"/>
    <col min="2043" max="2044" width="11.453125" style="397"/>
    <col min="2045" max="2045" width="6.6328125" style="397" customWidth="1"/>
    <col min="2046" max="2046" width="11.453125" style="397"/>
    <col min="2047" max="2047" width="8.6328125" style="397" customWidth="1"/>
    <col min="2048" max="2048" width="11.453125" style="397"/>
    <col min="2049" max="2049" width="1.54296875" style="397" customWidth="1"/>
    <col min="2050" max="2297" width="11.453125" style="397"/>
    <col min="2298" max="2298" width="1.6328125" style="397" customWidth="1"/>
    <col min="2299" max="2300" width="11.453125" style="397"/>
    <col min="2301" max="2301" width="6.6328125" style="397" customWidth="1"/>
    <col min="2302" max="2302" width="11.453125" style="397"/>
    <col min="2303" max="2303" width="8.6328125" style="397" customWidth="1"/>
    <col min="2304" max="2304" width="11.453125" style="397"/>
    <col min="2305" max="2305" width="1.54296875" style="397" customWidth="1"/>
    <col min="2306" max="2553" width="11.453125" style="397"/>
    <col min="2554" max="2554" width="1.6328125" style="397" customWidth="1"/>
    <col min="2555" max="2556" width="11.453125" style="397"/>
    <col min="2557" max="2557" width="6.6328125" style="397" customWidth="1"/>
    <col min="2558" max="2558" width="11.453125" style="397"/>
    <col min="2559" max="2559" width="8.6328125" style="397" customWidth="1"/>
    <col min="2560" max="2560" width="11.453125" style="397"/>
    <col min="2561" max="2561" width="1.54296875" style="397" customWidth="1"/>
    <col min="2562" max="2809" width="11.453125" style="397"/>
    <col min="2810" max="2810" width="1.6328125" style="397" customWidth="1"/>
    <col min="2811" max="2812" width="11.453125" style="397"/>
    <col min="2813" max="2813" width="6.6328125" style="397" customWidth="1"/>
    <col min="2814" max="2814" width="11.453125" style="397"/>
    <col min="2815" max="2815" width="8.6328125" style="397" customWidth="1"/>
    <col min="2816" max="2816" width="11.453125" style="397"/>
    <col min="2817" max="2817" width="1.54296875" style="397" customWidth="1"/>
    <col min="2818" max="3065" width="11.453125" style="397"/>
    <col min="3066" max="3066" width="1.6328125" style="397" customWidth="1"/>
    <col min="3067" max="3068" width="11.453125" style="397"/>
    <col min="3069" max="3069" width="6.6328125" style="397" customWidth="1"/>
    <col min="3070" max="3070" width="11.453125" style="397"/>
    <col min="3071" max="3071" width="8.6328125" style="397" customWidth="1"/>
    <col min="3072" max="3072" width="11.453125" style="397"/>
    <col min="3073" max="3073" width="1.54296875" style="397" customWidth="1"/>
    <col min="3074" max="3321" width="11.453125" style="397"/>
    <col min="3322" max="3322" width="1.6328125" style="397" customWidth="1"/>
    <col min="3323" max="3324" width="11.453125" style="397"/>
    <col min="3325" max="3325" width="6.6328125" style="397" customWidth="1"/>
    <col min="3326" max="3326" width="11.453125" style="397"/>
    <col min="3327" max="3327" width="8.6328125" style="397" customWidth="1"/>
    <col min="3328" max="3328" width="11.453125" style="397"/>
    <col min="3329" max="3329" width="1.54296875" style="397" customWidth="1"/>
    <col min="3330" max="3577" width="11.453125" style="397"/>
    <col min="3578" max="3578" width="1.6328125" style="397" customWidth="1"/>
    <col min="3579" max="3580" width="11.453125" style="397"/>
    <col min="3581" max="3581" width="6.6328125" style="397" customWidth="1"/>
    <col min="3582" max="3582" width="11.453125" style="397"/>
    <col min="3583" max="3583" width="8.6328125" style="397" customWidth="1"/>
    <col min="3584" max="3584" width="11.453125" style="397"/>
    <col min="3585" max="3585" width="1.54296875" style="397" customWidth="1"/>
    <col min="3586" max="3833" width="11.453125" style="397"/>
    <col min="3834" max="3834" width="1.6328125" style="397" customWidth="1"/>
    <col min="3835" max="3836" width="11.453125" style="397"/>
    <col min="3837" max="3837" width="6.6328125" style="397" customWidth="1"/>
    <col min="3838" max="3838" width="11.453125" style="397"/>
    <col min="3839" max="3839" width="8.6328125" style="397" customWidth="1"/>
    <col min="3840" max="3840" width="11.453125" style="397"/>
    <col min="3841" max="3841" width="1.54296875" style="397" customWidth="1"/>
    <col min="3842" max="4089" width="11.453125" style="397"/>
    <col min="4090" max="4090" width="1.6328125" style="397" customWidth="1"/>
    <col min="4091" max="4092" width="11.453125" style="397"/>
    <col min="4093" max="4093" width="6.6328125" style="397" customWidth="1"/>
    <col min="4094" max="4094" width="11.453125" style="397"/>
    <col min="4095" max="4095" width="8.6328125" style="397" customWidth="1"/>
    <col min="4096" max="4096" width="11.453125" style="397"/>
    <col min="4097" max="4097" width="1.54296875" style="397" customWidth="1"/>
    <col min="4098" max="4345" width="11.453125" style="397"/>
    <col min="4346" max="4346" width="1.6328125" style="397" customWidth="1"/>
    <col min="4347" max="4348" width="11.453125" style="397"/>
    <col min="4349" max="4349" width="6.6328125" style="397" customWidth="1"/>
    <col min="4350" max="4350" width="11.453125" style="397"/>
    <col min="4351" max="4351" width="8.6328125" style="397" customWidth="1"/>
    <col min="4352" max="4352" width="11.453125" style="397"/>
    <col min="4353" max="4353" width="1.54296875" style="397" customWidth="1"/>
    <col min="4354" max="4601" width="11.453125" style="397"/>
    <col min="4602" max="4602" width="1.6328125" style="397" customWidth="1"/>
    <col min="4603" max="4604" width="11.453125" style="397"/>
    <col min="4605" max="4605" width="6.6328125" style="397" customWidth="1"/>
    <col min="4606" max="4606" width="11.453125" style="397"/>
    <col min="4607" max="4607" width="8.6328125" style="397" customWidth="1"/>
    <col min="4608" max="4608" width="11.453125" style="397"/>
    <col min="4609" max="4609" width="1.54296875" style="397" customWidth="1"/>
    <col min="4610" max="4857" width="11.453125" style="397"/>
    <col min="4858" max="4858" width="1.6328125" style="397" customWidth="1"/>
    <col min="4859" max="4860" width="11.453125" style="397"/>
    <col min="4861" max="4861" width="6.6328125" style="397" customWidth="1"/>
    <col min="4862" max="4862" width="11.453125" style="397"/>
    <col min="4863" max="4863" width="8.6328125" style="397" customWidth="1"/>
    <col min="4864" max="4864" width="11.453125" style="397"/>
    <col min="4865" max="4865" width="1.54296875" style="397" customWidth="1"/>
    <col min="4866" max="5113" width="11.453125" style="397"/>
    <col min="5114" max="5114" width="1.6328125" style="397" customWidth="1"/>
    <col min="5115" max="5116" width="11.453125" style="397"/>
    <col min="5117" max="5117" width="6.6328125" style="397" customWidth="1"/>
    <col min="5118" max="5118" width="11.453125" style="397"/>
    <col min="5119" max="5119" width="8.6328125" style="397" customWidth="1"/>
    <col min="5120" max="5120" width="11.453125" style="397"/>
    <col min="5121" max="5121" width="1.54296875" style="397" customWidth="1"/>
    <col min="5122" max="5369" width="11.453125" style="397"/>
    <col min="5370" max="5370" width="1.6328125" style="397" customWidth="1"/>
    <col min="5371" max="5372" width="11.453125" style="397"/>
    <col min="5373" max="5373" width="6.6328125" style="397" customWidth="1"/>
    <col min="5374" max="5374" width="11.453125" style="397"/>
    <col min="5375" max="5375" width="8.6328125" style="397" customWidth="1"/>
    <col min="5376" max="5376" width="11.453125" style="397"/>
    <col min="5377" max="5377" width="1.54296875" style="397" customWidth="1"/>
    <col min="5378" max="5625" width="11.453125" style="397"/>
    <col min="5626" max="5626" width="1.6328125" style="397" customWidth="1"/>
    <col min="5627" max="5628" width="11.453125" style="397"/>
    <col min="5629" max="5629" width="6.6328125" style="397" customWidth="1"/>
    <col min="5630" max="5630" width="11.453125" style="397"/>
    <col min="5631" max="5631" width="8.6328125" style="397" customWidth="1"/>
    <col min="5632" max="5632" width="11.453125" style="397"/>
    <col min="5633" max="5633" width="1.54296875" style="397" customWidth="1"/>
    <col min="5634" max="5881" width="11.453125" style="397"/>
    <col min="5882" max="5882" width="1.6328125" style="397" customWidth="1"/>
    <col min="5883" max="5884" width="11.453125" style="397"/>
    <col min="5885" max="5885" width="6.6328125" style="397" customWidth="1"/>
    <col min="5886" max="5886" width="11.453125" style="397"/>
    <col min="5887" max="5887" width="8.6328125" style="397" customWidth="1"/>
    <col min="5888" max="5888" width="11.453125" style="397"/>
    <col min="5889" max="5889" width="1.54296875" style="397" customWidth="1"/>
    <col min="5890" max="6137" width="11.453125" style="397"/>
    <col min="6138" max="6138" width="1.6328125" style="397" customWidth="1"/>
    <col min="6139" max="6140" width="11.453125" style="397"/>
    <col min="6141" max="6141" width="6.6328125" style="397" customWidth="1"/>
    <col min="6142" max="6142" width="11.453125" style="397"/>
    <col min="6143" max="6143" width="8.6328125" style="397" customWidth="1"/>
    <col min="6144" max="6144" width="11.453125" style="397"/>
    <col min="6145" max="6145" width="1.54296875" style="397" customWidth="1"/>
    <col min="6146" max="6393" width="11.453125" style="397"/>
    <col min="6394" max="6394" width="1.6328125" style="397" customWidth="1"/>
    <col min="6395" max="6396" width="11.453125" style="397"/>
    <col min="6397" max="6397" width="6.6328125" style="397" customWidth="1"/>
    <col min="6398" max="6398" width="11.453125" style="397"/>
    <col min="6399" max="6399" width="8.6328125" style="397" customWidth="1"/>
    <col min="6400" max="6400" width="11.453125" style="397"/>
    <col min="6401" max="6401" width="1.54296875" style="397" customWidth="1"/>
    <col min="6402" max="6649" width="11.453125" style="397"/>
    <col min="6650" max="6650" width="1.6328125" style="397" customWidth="1"/>
    <col min="6651" max="6652" width="11.453125" style="397"/>
    <col min="6653" max="6653" width="6.6328125" style="397" customWidth="1"/>
    <col min="6654" max="6654" width="11.453125" style="397"/>
    <col min="6655" max="6655" width="8.6328125" style="397" customWidth="1"/>
    <col min="6656" max="6656" width="11.453125" style="397"/>
    <col min="6657" max="6657" width="1.54296875" style="397" customWidth="1"/>
    <col min="6658" max="6905" width="11.453125" style="397"/>
    <col min="6906" max="6906" width="1.6328125" style="397" customWidth="1"/>
    <col min="6907" max="6908" width="11.453125" style="397"/>
    <col min="6909" max="6909" width="6.6328125" style="397" customWidth="1"/>
    <col min="6910" max="6910" width="11.453125" style="397"/>
    <col min="6911" max="6911" width="8.6328125" style="397" customWidth="1"/>
    <col min="6912" max="6912" width="11.453125" style="397"/>
    <col min="6913" max="6913" width="1.54296875" style="397" customWidth="1"/>
    <col min="6914" max="7161" width="11.453125" style="397"/>
    <col min="7162" max="7162" width="1.6328125" style="397" customWidth="1"/>
    <col min="7163" max="7164" width="11.453125" style="397"/>
    <col min="7165" max="7165" width="6.6328125" style="397" customWidth="1"/>
    <col min="7166" max="7166" width="11.453125" style="397"/>
    <col min="7167" max="7167" width="8.6328125" style="397" customWidth="1"/>
    <col min="7168" max="7168" width="11.453125" style="397"/>
    <col min="7169" max="7169" width="1.54296875" style="397" customWidth="1"/>
    <col min="7170" max="7417" width="11.453125" style="397"/>
    <col min="7418" max="7418" width="1.6328125" style="397" customWidth="1"/>
    <col min="7419" max="7420" width="11.453125" style="397"/>
    <col min="7421" max="7421" width="6.6328125" style="397" customWidth="1"/>
    <col min="7422" max="7422" width="11.453125" style="397"/>
    <col min="7423" max="7423" width="8.6328125" style="397" customWidth="1"/>
    <col min="7424" max="7424" width="11.453125" style="397"/>
    <col min="7425" max="7425" width="1.54296875" style="397" customWidth="1"/>
    <col min="7426" max="7673" width="11.453125" style="397"/>
    <col min="7674" max="7674" width="1.6328125" style="397" customWidth="1"/>
    <col min="7675" max="7676" width="11.453125" style="397"/>
    <col min="7677" max="7677" width="6.6328125" style="397" customWidth="1"/>
    <col min="7678" max="7678" width="11.453125" style="397"/>
    <col min="7679" max="7679" width="8.6328125" style="397" customWidth="1"/>
    <col min="7680" max="7680" width="11.453125" style="397"/>
    <col min="7681" max="7681" width="1.54296875" style="397" customWidth="1"/>
    <col min="7682" max="7929" width="11.453125" style="397"/>
    <col min="7930" max="7930" width="1.6328125" style="397" customWidth="1"/>
    <col min="7931" max="7932" width="11.453125" style="397"/>
    <col min="7933" max="7933" width="6.6328125" style="397" customWidth="1"/>
    <col min="7934" max="7934" width="11.453125" style="397"/>
    <col min="7935" max="7935" width="8.6328125" style="397" customWidth="1"/>
    <col min="7936" max="7936" width="11.453125" style="397"/>
    <col min="7937" max="7937" width="1.54296875" style="397" customWidth="1"/>
    <col min="7938" max="8185" width="11.453125" style="397"/>
    <col min="8186" max="8186" width="1.6328125" style="397" customWidth="1"/>
    <col min="8187" max="8188" width="11.453125" style="397"/>
    <col min="8189" max="8189" width="6.6328125" style="397" customWidth="1"/>
    <col min="8190" max="8190" width="11.453125" style="397"/>
    <col min="8191" max="8191" width="8.6328125" style="397" customWidth="1"/>
    <col min="8192" max="8192" width="11.453125" style="397"/>
    <col min="8193" max="8193" width="1.54296875" style="397" customWidth="1"/>
    <col min="8194" max="8441" width="11.453125" style="397"/>
    <col min="8442" max="8442" width="1.6328125" style="397" customWidth="1"/>
    <col min="8443" max="8444" width="11.453125" style="397"/>
    <col min="8445" max="8445" width="6.6328125" style="397" customWidth="1"/>
    <col min="8446" max="8446" width="11.453125" style="397"/>
    <col min="8447" max="8447" width="8.6328125" style="397" customWidth="1"/>
    <col min="8448" max="8448" width="11.453125" style="397"/>
    <col min="8449" max="8449" width="1.54296875" style="397" customWidth="1"/>
    <col min="8450" max="8697" width="11.453125" style="397"/>
    <col min="8698" max="8698" width="1.6328125" style="397" customWidth="1"/>
    <col min="8699" max="8700" width="11.453125" style="397"/>
    <col min="8701" max="8701" width="6.6328125" style="397" customWidth="1"/>
    <col min="8702" max="8702" width="11.453125" style="397"/>
    <col min="8703" max="8703" width="8.6328125" style="397" customWidth="1"/>
    <col min="8704" max="8704" width="11.453125" style="397"/>
    <col min="8705" max="8705" width="1.54296875" style="397" customWidth="1"/>
    <col min="8706" max="8953" width="11.453125" style="397"/>
    <col min="8954" max="8954" width="1.6328125" style="397" customWidth="1"/>
    <col min="8955" max="8956" width="11.453125" style="397"/>
    <col min="8957" max="8957" width="6.6328125" style="397" customWidth="1"/>
    <col min="8958" max="8958" width="11.453125" style="397"/>
    <col min="8959" max="8959" width="8.6328125" style="397" customWidth="1"/>
    <col min="8960" max="8960" width="11.453125" style="397"/>
    <col min="8961" max="8961" width="1.54296875" style="397" customWidth="1"/>
    <col min="8962" max="9209" width="11.453125" style="397"/>
    <col min="9210" max="9210" width="1.6328125" style="397" customWidth="1"/>
    <col min="9211" max="9212" width="11.453125" style="397"/>
    <col min="9213" max="9213" width="6.6328125" style="397" customWidth="1"/>
    <col min="9214" max="9214" width="11.453125" style="397"/>
    <col min="9215" max="9215" width="8.6328125" style="397" customWidth="1"/>
    <col min="9216" max="9216" width="11.453125" style="397"/>
    <col min="9217" max="9217" width="1.54296875" style="397" customWidth="1"/>
    <col min="9218" max="9465" width="11.453125" style="397"/>
    <col min="9466" max="9466" width="1.6328125" style="397" customWidth="1"/>
    <col min="9467" max="9468" width="11.453125" style="397"/>
    <col min="9469" max="9469" width="6.6328125" style="397" customWidth="1"/>
    <col min="9470" max="9470" width="11.453125" style="397"/>
    <col min="9471" max="9471" width="8.6328125" style="397" customWidth="1"/>
    <col min="9472" max="9472" width="11.453125" style="397"/>
    <col min="9473" max="9473" width="1.54296875" style="397" customWidth="1"/>
    <col min="9474" max="9721" width="11.453125" style="397"/>
    <col min="9722" max="9722" width="1.6328125" style="397" customWidth="1"/>
    <col min="9723" max="9724" width="11.453125" style="397"/>
    <col min="9725" max="9725" width="6.6328125" style="397" customWidth="1"/>
    <col min="9726" max="9726" width="11.453125" style="397"/>
    <col min="9727" max="9727" width="8.6328125" style="397" customWidth="1"/>
    <col min="9728" max="9728" width="11.453125" style="397"/>
    <col min="9729" max="9729" width="1.54296875" style="397" customWidth="1"/>
    <col min="9730" max="9977" width="11.453125" style="397"/>
    <col min="9978" max="9978" width="1.6328125" style="397" customWidth="1"/>
    <col min="9979" max="9980" width="11.453125" style="397"/>
    <col min="9981" max="9981" width="6.6328125" style="397" customWidth="1"/>
    <col min="9982" max="9982" width="11.453125" style="397"/>
    <col min="9983" max="9983" width="8.6328125" style="397" customWidth="1"/>
    <col min="9984" max="9984" width="11.453125" style="397"/>
    <col min="9985" max="9985" width="1.54296875" style="397" customWidth="1"/>
    <col min="9986" max="10233" width="11.453125" style="397"/>
    <col min="10234" max="10234" width="1.6328125" style="397" customWidth="1"/>
    <col min="10235" max="10236" width="11.453125" style="397"/>
    <col min="10237" max="10237" width="6.6328125" style="397" customWidth="1"/>
    <col min="10238" max="10238" width="11.453125" style="397"/>
    <col min="10239" max="10239" width="8.6328125" style="397" customWidth="1"/>
    <col min="10240" max="10240" width="11.453125" style="397"/>
    <col min="10241" max="10241" width="1.54296875" style="397" customWidth="1"/>
    <col min="10242" max="10489" width="11.453125" style="397"/>
    <col min="10490" max="10490" width="1.6328125" style="397" customWidth="1"/>
    <col min="10491" max="10492" width="11.453125" style="397"/>
    <col min="10493" max="10493" width="6.6328125" style="397" customWidth="1"/>
    <col min="10494" max="10494" width="11.453125" style="397"/>
    <col min="10495" max="10495" width="8.6328125" style="397" customWidth="1"/>
    <col min="10496" max="10496" width="11.453125" style="397"/>
    <col min="10497" max="10497" width="1.54296875" style="397" customWidth="1"/>
    <col min="10498" max="10745" width="11.453125" style="397"/>
    <col min="10746" max="10746" width="1.6328125" style="397" customWidth="1"/>
    <col min="10747" max="10748" width="11.453125" style="397"/>
    <col min="10749" max="10749" width="6.6328125" style="397" customWidth="1"/>
    <col min="10750" max="10750" width="11.453125" style="397"/>
    <col min="10751" max="10751" width="8.6328125" style="397" customWidth="1"/>
    <col min="10752" max="10752" width="11.453125" style="397"/>
    <col min="10753" max="10753" width="1.54296875" style="397" customWidth="1"/>
    <col min="10754" max="11001" width="11.453125" style="397"/>
    <col min="11002" max="11002" width="1.6328125" style="397" customWidth="1"/>
    <col min="11003" max="11004" width="11.453125" style="397"/>
    <col min="11005" max="11005" width="6.6328125" style="397" customWidth="1"/>
    <col min="11006" max="11006" width="11.453125" style="397"/>
    <col min="11007" max="11007" width="8.6328125" style="397" customWidth="1"/>
    <col min="11008" max="11008" width="11.453125" style="397"/>
    <col min="11009" max="11009" width="1.54296875" style="397" customWidth="1"/>
    <col min="11010" max="11257" width="11.453125" style="397"/>
    <col min="11258" max="11258" width="1.6328125" style="397" customWidth="1"/>
    <col min="11259" max="11260" width="11.453125" style="397"/>
    <col min="11261" max="11261" width="6.6328125" style="397" customWidth="1"/>
    <col min="11262" max="11262" width="11.453125" style="397"/>
    <col min="11263" max="11263" width="8.6328125" style="397" customWidth="1"/>
    <col min="11264" max="11264" width="11.453125" style="397"/>
    <col min="11265" max="11265" width="1.54296875" style="397" customWidth="1"/>
    <col min="11266" max="11513" width="11.453125" style="397"/>
    <col min="11514" max="11514" width="1.6328125" style="397" customWidth="1"/>
    <col min="11515" max="11516" width="11.453125" style="397"/>
    <col min="11517" max="11517" width="6.6328125" style="397" customWidth="1"/>
    <col min="11518" max="11518" width="11.453125" style="397"/>
    <col min="11519" max="11519" width="8.6328125" style="397" customWidth="1"/>
    <col min="11520" max="11520" width="11.453125" style="397"/>
    <col min="11521" max="11521" width="1.54296875" style="397" customWidth="1"/>
    <col min="11522" max="11769" width="11.453125" style="397"/>
    <col min="11770" max="11770" width="1.6328125" style="397" customWidth="1"/>
    <col min="11771" max="11772" width="11.453125" style="397"/>
    <col min="11773" max="11773" width="6.6328125" style="397" customWidth="1"/>
    <col min="11774" max="11774" width="11.453125" style="397"/>
    <col min="11775" max="11775" width="8.6328125" style="397" customWidth="1"/>
    <col min="11776" max="11776" width="11.453125" style="397"/>
    <col min="11777" max="11777" width="1.54296875" style="397" customWidth="1"/>
    <col min="11778" max="12025" width="11.453125" style="397"/>
    <col min="12026" max="12026" width="1.6328125" style="397" customWidth="1"/>
    <col min="12027" max="12028" width="11.453125" style="397"/>
    <col min="12029" max="12029" width="6.6328125" style="397" customWidth="1"/>
    <col min="12030" max="12030" width="11.453125" style="397"/>
    <col min="12031" max="12031" width="8.6328125" style="397" customWidth="1"/>
    <col min="12032" max="12032" width="11.453125" style="397"/>
    <col min="12033" max="12033" width="1.54296875" style="397" customWidth="1"/>
    <col min="12034" max="12281" width="11.453125" style="397"/>
    <col min="12282" max="12282" width="1.6328125" style="397" customWidth="1"/>
    <col min="12283" max="12284" width="11.453125" style="397"/>
    <col min="12285" max="12285" width="6.6328125" style="397" customWidth="1"/>
    <col min="12286" max="12286" width="11.453125" style="397"/>
    <col min="12287" max="12287" width="8.6328125" style="397" customWidth="1"/>
    <col min="12288" max="12288" width="11.453125" style="397"/>
    <col min="12289" max="12289" width="1.54296875" style="397" customWidth="1"/>
    <col min="12290" max="12537" width="11.453125" style="397"/>
    <col min="12538" max="12538" width="1.6328125" style="397" customWidth="1"/>
    <col min="12539" max="12540" width="11.453125" style="397"/>
    <col min="12541" max="12541" width="6.6328125" style="397" customWidth="1"/>
    <col min="12542" max="12542" width="11.453125" style="397"/>
    <col min="12543" max="12543" width="8.6328125" style="397" customWidth="1"/>
    <col min="12544" max="12544" width="11.453125" style="397"/>
    <col min="12545" max="12545" width="1.54296875" style="397" customWidth="1"/>
    <col min="12546" max="12793" width="11.453125" style="397"/>
    <col min="12794" max="12794" width="1.6328125" style="397" customWidth="1"/>
    <col min="12795" max="12796" width="11.453125" style="397"/>
    <col min="12797" max="12797" width="6.6328125" style="397" customWidth="1"/>
    <col min="12798" max="12798" width="11.453125" style="397"/>
    <col min="12799" max="12799" width="8.6328125" style="397" customWidth="1"/>
    <col min="12800" max="12800" width="11.453125" style="397"/>
    <col min="12801" max="12801" width="1.54296875" style="397" customWidth="1"/>
    <col min="12802" max="13049" width="11.453125" style="397"/>
    <col min="13050" max="13050" width="1.6328125" style="397" customWidth="1"/>
    <col min="13051" max="13052" width="11.453125" style="397"/>
    <col min="13053" max="13053" width="6.6328125" style="397" customWidth="1"/>
    <col min="13054" max="13054" width="11.453125" style="397"/>
    <col min="13055" max="13055" width="8.6328125" style="397" customWidth="1"/>
    <col min="13056" max="13056" width="11.453125" style="397"/>
    <col min="13057" max="13057" width="1.54296875" style="397" customWidth="1"/>
    <col min="13058" max="13305" width="11.453125" style="397"/>
    <col min="13306" max="13306" width="1.6328125" style="397" customWidth="1"/>
    <col min="13307" max="13308" width="11.453125" style="397"/>
    <col min="13309" max="13309" width="6.6328125" style="397" customWidth="1"/>
    <col min="13310" max="13310" width="11.453125" style="397"/>
    <col min="13311" max="13311" width="8.6328125" style="397" customWidth="1"/>
    <col min="13312" max="13312" width="11.453125" style="397"/>
    <col min="13313" max="13313" width="1.54296875" style="397" customWidth="1"/>
    <col min="13314" max="13561" width="11.453125" style="397"/>
    <col min="13562" max="13562" width="1.6328125" style="397" customWidth="1"/>
    <col min="13563" max="13564" width="11.453125" style="397"/>
    <col min="13565" max="13565" width="6.6328125" style="397" customWidth="1"/>
    <col min="13566" max="13566" width="11.453125" style="397"/>
    <col min="13567" max="13567" width="8.6328125" style="397" customWidth="1"/>
    <col min="13568" max="13568" width="11.453125" style="397"/>
    <col min="13569" max="13569" width="1.54296875" style="397" customWidth="1"/>
    <col min="13570" max="13817" width="11.453125" style="397"/>
    <col min="13818" max="13818" width="1.6328125" style="397" customWidth="1"/>
    <col min="13819" max="13820" width="11.453125" style="397"/>
    <col min="13821" max="13821" width="6.6328125" style="397" customWidth="1"/>
    <col min="13822" max="13822" width="11.453125" style="397"/>
    <col min="13823" max="13823" width="8.6328125" style="397" customWidth="1"/>
    <col min="13824" max="13824" width="11.453125" style="397"/>
    <col min="13825" max="13825" width="1.54296875" style="397" customWidth="1"/>
    <col min="13826" max="14073" width="11.453125" style="397"/>
    <col min="14074" max="14074" width="1.6328125" style="397" customWidth="1"/>
    <col min="14075" max="14076" width="11.453125" style="397"/>
    <col min="14077" max="14077" width="6.6328125" style="397" customWidth="1"/>
    <col min="14078" max="14078" width="11.453125" style="397"/>
    <col min="14079" max="14079" width="8.6328125" style="397" customWidth="1"/>
    <col min="14080" max="14080" width="11.453125" style="397"/>
    <col min="14081" max="14081" width="1.54296875" style="397" customWidth="1"/>
    <col min="14082" max="14329" width="11.453125" style="397"/>
    <col min="14330" max="14330" width="1.6328125" style="397" customWidth="1"/>
    <col min="14331" max="14332" width="11.453125" style="397"/>
    <col min="14333" max="14333" width="6.6328125" style="397" customWidth="1"/>
    <col min="14334" max="14334" width="11.453125" style="397"/>
    <col min="14335" max="14335" width="8.6328125" style="397" customWidth="1"/>
    <col min="14336" max="14336" width="11.453125" style="397"/>
    <col min="14337" max="14337" width="1.54296875" style="397" customWidth="1"/>
    <col min="14338" max="14585" width="11.453125" style="397"/>
    <col min="14586" max="14586" width="1.6328125" style="397" customWidth="1"/>
    <col min="14587" max="14588" width="11.453125" style="397"/>
    <col min="14589" max="14589" width="6.6328125" style="397" customWidth="1"/>
    <col min="14590" max="14590" width="11.453125" style="397"/>
    <col min="14591" max="14591" width="8.6328125" style="397" customWidth="1"/>
    <col min="14592" max="14592" width="11.453125" style="397"/>
    <col min="14593" max="14593" width="1.54296875" style="397" customWidth="1"/>
    <col min="14594" max="14841" width="11.453125" style="397"/>
    <col min="14842" max="14842" width="1.6328125" style="397" customWidth="1"/>
    <col min="14843" max="14844" width="11.453125" style="397"/>
    <col min="14845" max="14845" width="6.6328125" style="397" customWidth="1"/>
    <col min="14846" max="14846" width="11.453125" style="397"/>
    <col min="14847" max="14847" width="8.6328125" style="397" customWidth="1"/>
    <col min="14848" max="14848" width="11.453125" style="397"/>
    <col min="14849" max="14849" width="1.54296875" style="397" customWidth="1"/>
    <col min="14850" max="15097" width="11.453125" style="397"/>
    <col min="15098" max="15098" width="1.6328125" style="397" customWidth="1"/>
    <col min="15099" max="15100" width="11.453125" style="397"/>
    <col min="15101" max="15101" width="6.6328125" style="397" customWidth="1"/>
    <col min="15102" max="15102" width="11.453125" style="397"/>
    <col min="15103" max="15103" width="8.6328125" style="397" customWidth="1"/>
    <col min="15104" max="15104" width="11.453125" style="397"/>
    <col min="15105" max="15105" width="1.54296875" style="397" customWidth="1"/>
    <col min="15106" max="15353" width="11.453125" style="397"/>
    <col min="15354" max="15354" width="1.6328125" style="397" customWidth="1"/>
    <col min="15355" max="15356" width="11.453125" style="397"/>
    <col min="15357" max="15357" width="6.6328125" style="397" customWidth="1"/>
    <col min="15358" max="15358" width="11.453125" style="397"/>
    <col min="15359" max="15359" width="8.6328125" style="397" customWidth="1"/>
    <col min="15360" max="15360" width="11.453125" style="397"/>
    <col min="15361" max="15361" width="1.54296875" style="397" customWidth="1"/>
    <col min="15362" max="15609" width="11.453125" style="397"/>
    <col min="15610" max="15610" width="1.6328125" style="397" customWidth="1"/>
    <col min="15611" max="15612" width="11.453125" style="397"/>
    <col min="15613" max="15613" width="6.6328125" style="397" customWidth="1"/>
    <col min="15614" max="15614" width="11.453125" style="397"/>
    <col min="15615" max="15615" width="8.6328125" style="397" customWidth="1"/>
    <col min="15616" max="15616" width="11.453125" style="397"/>
    <col min="15617" max="15617" width="1.54296875" style="397" customWidth="1"/>
    <col min="15618" max="15865" width="11.453125" style="397"/>
    <col min="15866" max="15866" width="1.6328125" style="397" customWidth="1"/>
    <col min="15867" max="15868" width="11.453125" style="397"/>
    <col min="15869" max="15869" width="6.6328125" style="397" customWidth="1"/>
    <col min="15870" max="15870" width="11.453125" style="397"/>
    <col min="15871" max="15871" width="8.6328125" style="397" customWidth="1"/>
    <col min="15872" max="15872" width="11.453125" style="397"/>
    <col min="15873" max="15873" width="1.54296875" style="397" customWidth="1"/>
    <col min="15874" max="16121" width="11.453125" style="397"/>
    <col min="16122" max="16122" width="1.6328125" style="397" customWidth="1"/>
    <col min="16123" max="16124" width="11.453125" style="397"/>
    <col min="16125" max="16125" width="6.6328125" style="397" customWidth="1"/>
    <col min="16126" max="16126" width="11.453125" style="397"/>
    <col min="16127" max="16127" width="8.6328125" style="397" customWidth="1"/>
    <col min="16128" max="16128" width="11.453125" style="397"/>
    <col min="16129" max="16129" width="1.54296875" style="397" customWidth="1"/>
    <col min="16130" max="16384" width="11.453125" style="397"/>
  </cols>
  <sheetData>
    <row r="1" spans="1:7" ht="20.149999999999999" customHeight="1">
      <c r="A1" s="1134" t="s">
        <v>379</v>
      </c>
      <c r="B1" s="1135"/>
      <c r="C1" s="1135"/>
      <c r="D1" s="1136"/>
    </row>
    <row r="2" spans="1:7" ht="20.149999999999999" customHeight="1">
      <c r="A2" s="1137" t="s">
        <v>380</v>
      </c>
      <c r="B2" s="1138"/>
      <c r="C2" s="1138"/>
      <c r="D2" s="1139"/>
    </row>
    <row r="3" spans="1:7" ht="5.15" customHeight="1">
      <c r="A3" s="398"/>
      <c r="B3" s="398"/>
      <c r="C3" s="398"/>
      <c r="D3" s="398"/>
    </row>
    <row r="4" spans="1:7" ht="45" customHeight="1">
      <c r="A4" s="1140" t="s">
        <v>381</v>
      </c>
      <c r="B4" s="1141"/>
      <c r="C4" s="1141"/>
      <c r="D4" s="1142"/>
    </row>
    <row r="5" spans="1:7" ht="30" customHeight="1">
      <c r="A5" s="1143" t="s">
        <v>382</v>
      </c>
      <c r="B5" s="1143"/>
      <c r="C5" s="1143"/>
      <c r="D5" s="1143"/>
    </row>
    <row r="6" spans="1:7" s="400" customFormat="1" ht="24.9" customHeight="1">
      <c r="A6" s="399" t="s">
        <v>383</v>
      </c>
      <c r="B6" s="1144"/>
      <c r="C6" s="1144"/>
      <c r="D6" s="1144"/>
    </row>
    <row r="7" spans="1:7" ht="18" customHeight="1">
      <c r="A7" s="401" t="s">
        <v>384</v>
      </c>
      <c r="B7" s="402"/>
      <c r="C7" s="403"/>
      <c r="D7" s="404" t="s">
        <v>385</v>
      </c>
    </row>
    <row r="8" spans="1:7" ht="18" customHeight="1">
      <c r="A8" s="405" t="s">
        <v>386</v>
      </c>
      <c r="B8" s="406"/>
      <c r="C8" s="403"/>
      <c r="D8" s="407"/>
    </row>
    <row r="9" spans="1:7" ht="18" customHeight="1">
      <c r="A9" s="405" t="s">
        <v>387</v>
      </c>
      <c r="B9" s="406"/>
      <c r="C9" s="403"/>
      <c r="D9" s="407"/>
      <c r="G9" s="408"/>
    </row>
    <row r="10" spans="1:7" ht="18" customHeight="1">
      <c r="A10" s="405" t="s">
        <v>388</v>
      </c>
      <c r="B10" s="406"/>
      <c r="C10" s="403"/>
      <c r="D10" s="407"/>
      <c r="G10" s="409"/>
    </row>
    <row r="11" spans="1:7" s="400" customFormat="1" ht="21.9" customHeight="1">
      <c r="A11" s="410" t="s">
        <v>389</v>
      </c>
      <c r="B11" s="411"/>
      <c r="C11" s="412"/>
      <c r="D11" s="413"/>
      <c r="G11" s="414"/>
    </row>
    <row r="12" spans="1:7" ht="5.15" customHeight="1">
      <c r="A12" s="403"/>
      <c r="B12" s="403"/>
      <c r="C12" s="403"/>
      <c r="D12" s="415"/>
      <c r="G12" s="414"/>
    </row>
    <row r="13" spans="1:7" ht="18" customHeight="1">
      <c r="A13" s="401" t="s">
        <v>390</v>
      </c>
      <c r="B13" s="402"/>
      <c r="C13" s="403"/>
      <c r="D13" s="1132" t="s">
        <v>385</v>
      </c>
      <c r="G13" s="414"/>
    </row>
    <row r="14" spans="1:7" ht="18" customHeight="1">
      <c r="A14" s="405" t="s">
        <v>386</v>
      </c>
      <c r="B14" s="416"/>
      <c r="C14" s="403"/>
      <c r="D14" s="1133"/>
      <c r="G14" s="409"/>
    </row>
    <row r="15" spans="1:7" ht="18" customHeight="1">
      <c r="A15" s="405" t="s">
        <v>387</v>
      </c>
      <c r="B15" s="406"/>
      <c r="C15" s="403"/>
      <c r="D15" s="407"/>
      <c r="G15" s="409"/>
    </row>
    <row r="16" spans="1:7" ht="18" customHeight="1">
      <c r="A16" s="405" t="s">
        <v>388</v>
      </c>
      <c r="B16" s="406"/>
      <c r="C16" s="403"/>
      <c r="D16" s="407"/>
      <c r="G16" s="409"/>
    </row>
    <row r="17" spans="1:7" s="400" customFormat="1" ht="21.9" customHeight="1">
      <c r="A17" s="410" t="s">
        <v>389</v>
      </c>
      <c r="B17" s="411"/>
      <c r="C17" s="412"/>
      <c r="D17" s="413"/>
      <c r="G17" s="409"/>
    </row>
    <row r="18" spans="1:7" ht="5.15" customHeight="1">
      <c r="A18" s="403"/>
      <c r="B18" s="403"/>
      <c r="C18" s="403"/>
      <c r="D18" s="415"/>
      <c r="G18" s="409"/>
    </row>
    <row r="19" spans="1:7" ht="18" customHeight="1">
      <c r="A19" s="401" t="s">
        <v>391</v>
      </c>
      <c r="B19" s="402"/>
      <c r="C19" s="403"/>
      <c r="D19" s="404" t="s">
        <v>385</v>
      </c>
      <c r="G19" s="409"/>
    </row>
    <row r="20" spans="1:7" ht="18" customHeight="1">
      <c r="A20" s="405" t="s">
        <v>386</v>
      </c>
      <c r="B20" s="416"/>
      <c r="C20" s="403"/>
      <c r="D20" s="407"/>
    </row>
    <row r="21" spans="1:7" ht="18" customHeight="1">
      <c r="A21" s="405" t="s">
        <v>387</v>
      </c>
      <c r="B21" s="406"/>
      <c r="C21" s="403"/>
      <c r="D21" s="407"/>
    </row>
    <row r="22" spans="1:7" ht="18" customHeight="1">
      <c r="A22" s="405" t="s">
        <v>388</v>
      </c>
      <c r="B22" s="406"/>
      <c r="C22" s="403"/>
      <c r="D22" s="407"/>
    </row>
    <row r="23" spans="1:7" s="400" customFormat="1" ht="21.9" customHeight="1">
      <c r="A23" s="410" t="s">
        <v>389</v>
      </c>
      <c r="B23" s="411"/>
      <c r="C23" s="412"/>
      <c r="D23" s="413"/>
    </row>
    <row r="24" spans="1:7" ht="5.15" customHeight="1">
      <c r="A24" s="403"/>
      <c r="B24" s="403"/>
      <c r="C24" s="403"/>
      <c r="D24" s="415"/>
    </row>
    <row r="25" spans="1:7" ht="18" customHeight="1">
      <c r="A25" s="401" t="s">
        <v>392</v>
      </c>
      <c r="B25" s="402"/>
      <c r="C25" s="403"/>
      <c r="D25" s="404" t="s">
        <v>385</v>
      </c>
    </row>
    <row r="26" spans="1:7" ht="18" customHeight="1">
      <c r="A26" s="405" t="s">
        <v>386</v>
      </c>
      <c r="B26" s="406"/>
      <c r="C26" s="403"/>
      <c r="D26" s="407"/>
    </row>
    <row r="27" spans="1:7" ht="18" customHeight="1">
      <c r="A27" s="405" t="s">
        <v>387</v>
      </c>
      <c r="B27" s="406"/>
      <c r="C27" s="403"/>
      <c r="D27" s="407"/>
    </row>
    <row r="28" spans="1:7" ht="18" customHeight="1">
      <c r="A28" s="405" t="s">
        <v>388</v>
      </c>
      <c r="B28" s="406"/>
      <c r="C28" s="403"/>
      <c r="D28" s="407"/>
    </row>
    <row r="29" spans="1:7" s="400" customFormat="1" ht="21.9" customHeight="1">
      <c r="A29" s="410" t="s">
        <v>389</v>
      </c>
      <c r="B29" s="411"/>
      <c r="C29" s="412"/>
      <c r="D29" s="413"/>
    </row>
    <row r="30" spans="1:7" ht="5.15" customHeight="1">
      <c r="C30" s="403"/>
      <c r="D30" s="415"/>
    </row>
    <row r="31" spans="1:7" ht="18" customHeight="1">
      <c r="A31" s="401" t="s">
        <v>393</v>
      </c>
      <c r="B31" s="402"/>
      <c r="C31" s="403"/>
      <c r="D31" s="404" t="s">
        <v>385</v>
      </c>
    </row>
    <row r="32" spans="1:7" ht="18" customHeight="1">
      <c r="A32" s="405" t="s">
        <v>386</v>
      </c>
      <c r="B32" s="406"/>
      <c r="C32" s="403"/>
      <c r="D32" s="407"/>
    </row>
    <row r="33" spans="1:4" ht="18" customHeight="1">
      <c r="A33" s="405" t="s">
        <v>387</v>
      </c>
      <c r="B33" s="406"/>
      <c r="C33" s="403"/>
      <c r="D33" s="407"/>
    </row>
    <row r="34" spans="1:4" ht="18" customHeight="1">
      <c r="A34" s="405" t="s">
        <v>388</v>
      </c>
      <c r="B34" s="406"/>
      <c r="C34" s="403"/>
      <c r="D34" s="407"/>
    </row>
    <row r="35" spans="1:4" s="400" customFormat="1" ht="21.9" customHeight="1">
      <c r="A35" s="410" t="s">
        <v>389</v>
      </c>
      <c r="B35" s="411"/>
      <c r="C35" s="412"/>
      <c r="D35" s="413"/>
    </row>
    <row r="36" spans="1:4" ht="5.15" customHeight="1"/>
    <row r="37" spans="1:4" ht="18" customHeight="1">
      <c r="A37" s="401" t="s">
        <v>394</v>
      </c>
      <c r="B37" s="402"/>
      <c r="C37" s="403"/>
      <c r="D37" s="404" t="s">
        <v>385</v>
      </c>
    </row>
    <row r="38" spans="1:4" ht="18" customHeight="1">
      <c r="A38" s="405" t="s">
        <v>386</v>
      </c>
      <c r="B38" s="406"/>
      <c r="C38" s="403"/>
      <c r="D38" s="407"/>
    </row>
    <row r="39" spans="1:4" ht="18" customHeight="1">
      <c r="A39" s="405" t="s">
        <v>387</v>
      </c>
      <c r="B39" s="406"/>
      <c r="C39" s="403"/>
      <c r="D39" s="407"/>
    </row>
    <row r="40" spans="1:4" ht="18" customHeight="1">
      <c r="A40" s="405" t="s">
        <v>388</v>
      </c>
      <c r="B40" s="406"/>
      <c r="C40" s="403"/>
      <c r="D40" s="407"/>
    </row>
    <row r="41" spans="1:4" s="400" customFormat="1" ht="21.9" customHeight="1">
      <c r="A41" s="410" t="s">
        <v>389</v>
      </c>
      <c r="B41" s="411"/>
      <c r="C41" s="412"/>
      <c r="D41" s="413"/>
    </row>
    <row r="42" spans="1:4" ht="20.149999999999999" customHeight="1">
      <c r="A42" s="419" t="s">
        <v>395</v>
      </c>
    </row>
    <row r="43" spans="1:4" ht="18" customHeight="1"/>
  </sheetData>
  <mergeCells count="6">
    <mergeCell ref="D13:D14"/>
    <mergeCell ref="A1:D1"/>
    <mergeCell ref="A2:D2"/>
    <mergeCell ref="A4:D4"/>
    <mergeCell ref="A5:D5"/>
    <mergeCell ref="B6:D6"/>
  </mergeCells>
  <printOptions horizontalCentered="1" gridLinesSet="0"/>
  <pageMargins left="0.19685039370078741" right="0.19685039370078741" top="0.47244094488188981" bottom="0.39370078740157483" header="0.51181102362204722" footer="0.51181102362204722"/>
  <pageSetup paperSize="9" orientation="portrait" horizontalDpi="4294967295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2:J41"/>
  <sheetViews>
    <sheetView workbookViewId="0">
      <selection activeCell="L14" sqref="L14"/>
    </sheetView>
  </sheetViews>
  <sheetFormatPr baseColWidth="10" defaultColWidth="11.453125" defaultRowHeight="14.5"/>
  <cols>
    <col min="1" max="4" width="10.6328125" style="77" customWidth="1"/>
    <col min="5" max="6" width="5.6328125" style="77" customWidth="1"/>
    <col min="7" max="8" width="10.6328125" style="77" customWidth="1"/>
    <col min="9" max="10" width="9.6328125" style="77" customWidth="1"/>
    <col min="11" max="16384" width="11.453125" style="77"/>
  </cols>
  <sheetData>
    <row r="2" spans="1:10" ht="24.5">
      <c r="B2" s="455" t="s">
        <v>296</v>
      </c>
      <c r="C2" s="455"/>
      <c r="D2" s="455"/>
      <c r="E2" s="455"/>
      <c r="F2" s="455"/>
      <c r="G2" s="455"/>
      <c r="H2" s="455"/>
      <c r="I2" s="455"/>
    </row>
    <row r="3" spans="1:10" ht="27.5">
      <c r="B3" s="456" t="s">
        <v>297</v>
      </c>
      <c r="C3" s="456"/>
      <c r="D3" s="456"/>
      <c r="E3" s="456"/>
      <c r="F3" s="456"/>
      <c r="G3" s="456"/>
      <c r="H3" s="456"/>
      <c r="I3" s="456"/>
    </row>
    <row r="12" spans="1:10" ht="15.5">
      <c r="A12" s="145"/>
      <c r="B12" s="145"/>
      <c r="C12" s="145"/>
      <c r="D12" s="145"/>
      <c r="E12" s="145"/>
      <c r="F12" s="145"/>
      <c r="G12" s="16"/>
      <c r="H12" s="16"/>
    </row>
    <row r="13" spans="1:10" ht="15.5">
      <c r="A13" s="145"/>
      <c r="B13" s="145"/>
      <c r="C13" s="145"/>
      <c r="D13" s="145"/>
      <c r="E13" s="145"/>
      <c r="F13" s="145"/>
      <c r="G13" s="16"/>
      <c r="H13" s="16"/>
    </row>
    <row r="14" spans="1:10" ht="24.9" customHeight="1">
      <c r="A14" s="457" t="s">
        <v>396</v>
      </c>
      <c r="B14" s="458"/>
      <c r="C14" s="461"/>
      <c r="D14" s="461"/>
      <c r="E14" s="461"/>
      <c r="F14" s="461"/>
      <c r="G14" s="461"/>
      <c r="H14" s="462"/>
      <c r="I14" s="465" t="s">
        <v>397</v>
      </c>
      <c r="J14" s="466"/>
    </row>
    <row r="15" spans="1:10" ht="24.9" customHeight="1">
      <c r="A15" s="459"/>
      <c r="B15" s="460"/>
      <c r="C15" s="463"/>
      <c r="D15" s="463"/>
      <c r="E15" s="463"/>
      <c r="F15" s="463"/>
      <c r="G15" s="463"/>
      <c r="H15" s="464"/>
      <c r="I15" s="465"/>
      <c r="J15" s="466"/>
    </row>
    <row r="16" spans="1:10" ht="24.9" customHeight="1">
      <c r="A16" s="147" t="s">
        <v>298</v>
      </c>
      <c r="B16" s="146"/>
      <c r="C16" s="467"/>
      <c r="D16" s="467"/>
      <c r="E16" s="467"/>
      <c r="F16" s="467"/>
      <c r="G16" s="467"/>
      <c r="H16" s="468"/>
      <c r="I16" s="465"/>
      <c r="J16" s="466"/>
    </row>
    <row r="17" spans="1:10" ht="15.5">
      <c r="A17" s="145"/>
      <c r="B17" s="145"/>
      <c r="C17" s="145"/>
      <c r="D17" s="145"/>
      <c r="E17" s="145"/>
      <c r="F17" s="145"/>
      <c r="G17" s="16"/>
      <c r="H17" s="16"/>
    </row>
    <row r="18" spans="1:10" ht="15.5">
      <c r="A18" s="148" t="s">
        <v>299</v>
      </c>
      <c r="B18" s="149"/>
      <c r="C18" s="149"/>
      <c r="D18" s="149"/>
      <c r="E18" s="150"/>
      <c r="F18" s="148" t="s">
        <v>300</v>
      </c>
      <c r="G18" s="151"/>
      <c r="H18" s="152"/>
      <c r="I18" s="152"/>
      <c r="J18" s="150"/>
    </row>
    <row r="19" spans="1:10" ht="75" customHeight="1">
      <c r="A19" s="469"/>
      <c r="B19" s="470"/>
      <c r="C19" s="470"/>
      <c r="D19" s="470"/>
      <c r="E19" s="471"/>
      <c r="F19" s="472" t="str">
        <f>'[5]Page Livret Exam-BEP'!$F$19</f>
        <v xml:space="preserve">Téléphone élève :  0690                                                                                     Téléphone parent : 0590 </v>
      </c>
      <c r="G19" s="473"/>
      <c r="H19" s="473"/>
      <c r="I19" s="473"/>
      <c r="J19" s="474"/>
    </row>
    <row r="20" spans="1:10">
      <c r="A20" s="16"/>
      <c r="B20" s="16"/>
      <c r="C20" s="16"/>
      <c r="D20" s="16"/>
      <c r="E20" s="16"/>
      <c r="F20" s="16"/>
      <c r="G20" s="16"/>
      <c r="H20" s="16"/>
    </row>
    <row r="21" spans="1:10" ht="17.5">
      <c r="A21" s="153" t="s">
        <v>301</v>
      </c>
      <c r="B21" s="16"/>
      <c r="C21" s="16"/>
      <c r="D21" s="16"/>
      <c r="E21" s="16"/>
      <c r="F21" s="16"/>
      <c r="G21" s="16"/>
      <c r="H21" s="16"/>
    </row>
    <row r="22" spans="1:10" s="154" customFormat="1" ht="24.9" customHeight="1">
      <c r="A22" s="452">
        <f>'[5]Page Livret Exam-BEP'!$A$22</f>
        <v>0</v>
      </c>
      <c r="B22" s="453"/>
      <c r="C22" s="453"/>
      <c r="D22" s="453"/>
      <c r="E22" s="453"/>
      <c r="F22" s="453"/>
      <c r="G22" s="453"/>
      <c r="H22" s="453"/>
      <c r="I22" s="453"/>
      <c r="J22" s="454"/>
    </row>
    <row r="23" spans="1:10" s="154" customFormat="1" ht="24.9" customHeight="1">
      <c r="A23" s="452">
        <f>'[5]Page Livret Exam-BEP'!$A$23</f>
        <v>0</v>
      </c>
      <c r="B23" s="453"/>
      <c r="C23" s="453"/>
      <c r="D23" s="453"/>
      <c r="E23" s="453"/>
      <c r="F23" s="453"/>
      <c r="G23" s="453"/>
      <c r="H23" s="453"/>
      <c r="I23" s="453"/>
      <c r="J23" s="454"/>
    </row>
    <row r="24" spans="1:10" s="154" customFormat="1" ht="24.9" customHeight="1">
      <c r="A24" s="452">
        <f>'[5]Page Livret Exam-BEP'!$A$24</f>
        <v>0</v>
      </c>
      <c r="B24" s="453"/>
      <c r="C24" s="453"/>
      <c r="D24" s="453"/>
      <c r="E24" s="453"/>
      <c r="F24" s="453"/>
      <c r="G24" s="453"/>
      <c r="H24" s="453"/>
      <c r="I24" s="453"/>
      <c r="J24" s="454"/>
    </row>
    <row r="25" spans="1:10" s="154" customFormat="1" ht="24.9" customHeight="1">
      <c r="A25" s="452">
        <f>'[5]Page Livret Exam-BEP'!$A$25</f>
        <v>0</v>
      </c>
      <c r="B25" s="453"/>
      <c r="C25" s="453"/>
      <c r="D25" s="453"/>
      <c r="E25" s="453"/>
      <c r="F25" s="453"/>
      <c r="G25" s="453"/>
      <c r="H25" s="453"/>
      <c r="I25" s="453"/>
      <c r="J25" s="454"/>
    </row>
    <row r="26" spans="1:10" s="154" customFormat="1" ht="24.9" customHeight="1">
      <c r="A26" s="476"/>
      <c r="B26" s="477"/>
      <c r="C26" s="477"/>
      <c r="D26" s="477"/>
      <c r="E26" s="477"/>
      <c r="F26" s="477"/>
      <c r="G26" s="477"/>
      <c r="H26" s="477"/>
      <c r="I26" s="477"/>
      <c r="J26" s="478"/>
    </row>
    <row r="27" spans="1:10" s="154" customFormat="1" ht="24.9" customHeight="1">
      <c r="A27" s="479"/>
      <c r="B27" s="480"/>
      <c r="C27" s="480"/>
      <c r="D27" s="480"/>
      <c r="E27" s="480"/>
      <c r="F27" s="480"/>
      <c r="G27" s="480"/>
      <c r="H27" s="480"/>
      <c r="I27" s="480"/>
      <c r="J27" s="481"/>
    </row>
    <row r="29" spans="1:10" ht="20.149999999999999" customHeight="1">
      <c r="A29" s="482" t="s">
        <v>302</v>
      </c>
      <c r="B29" s="482"/>
      <c r="C29" s="482"/>
      <c r="D29" s="482"/>
      <c r="E29" s="482"/>
      <c r="F29" s="482"/>
      <c r="G29" s="482"/>
      <c r="H29" s="482"/>
      <c r="I29" s="482"/>
      <c r="J29" s="482"/>
    </row>
    <row r="30" spans="1:10" ht="20.149999999999999" customHeight="1">
      <c r="A30" s="483" t="s">
        <v>303</v>
      </c>
      <c r="B30" s="483"/>
      <c r="C30" s="483"/>
      <c r="D30" s="483" t="s">
        <v>304</v>
      </c>
      <c r="E30" s="483"/>
      <c r="F30" s="483"/>
      <c r="G30" s="483"/>
      <c r="H30" s="483" t="s">
        <v>305</v>
      </c>
      <c r="I30" s="483"/>
      <c r="J30" s="483"/>
    </row>
    <row r="31" spans="1:10" ht="30" customHeight="1">
      <c r="A31" s="484">
        <f>'[5]LISTE -  ELEVES'!D33</f>
        <v>0</v>
      </c>
      <c r="B31" s="484"/>
      <c r="C31" s="484"/>
      <c r="D31" s="484">
        <f>'[5]LISTE -  ELEVES'!D34</f>
        <v>0</v>
      </c>
      <c r="E31" s="484"/>
      <c r="F31" s="484"/>
      <c r="G31" s="484"/>
      <c r="H31" s="484">
        <f>'[5]LISTE -  ELEVES'!D35</f>
        <v>0</v>
      </c>
      <c r="I31" s="484"/>
      <c r="J31" s="484"/>
    </row>
    <row r="32" spans="1:10" ht="17.5">
      <c r="A32" s="485" t="s">
        <v>306</v>
      </c>
      <c r="B32" s="485"/>
      <c r="C32" s="485"/>
      <c r="D32" s="16"/>
      <c r="E32" s="16"/>
      <c r="F32" s="16"/>
      <c r="G32" s="16"/>
      <c r="H32" s="16"/>
      <c r="I32" s="16"/>
      <c r="J32" s="16"/>
    </row>
    <row r="33" spans="1:10" ht="18" customHeight="1">
      <c r="A33" s="475" t="s">
        <v>307</v>
      </c>
      <c r="B33" s="475"/>
      <c r="C33" s="475"/>
      <c r="D33" s="475"/>
      <c r="E33" s="475"/>
      <c r="F33" s="475"/>
      <c r="G33" s="475"/>
      <c r="H33" s="475"/>
      <c r="I33" s="475"/>
      <c r="J33" s="475"/>
    </row>
    <row r="34" spans="1:10" ht="18" customHeight="1">
      <c r="A34" s="475" t="s">
        <v>308</v>
      </c>
      <c r="B34" s="475"/>
      <c r="C34" s="475"/>
      <c r="D34" s="475"/>
      <c r="E34" s="475"/>
      <c r="F34" s="475"/>
      <c r="G34" s="475"/>
      <c r="H34" s="475"/>
      <c r="I34" s="475"/>
      <c r="J34" s="475"/>
    </row>
    <row r="35" spans="1:10" ht="18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</row>
    <row r="37" spans="1:10">
      <c r="E37" s="420"/>
      <c r="F37" s="420"/>
      <c r="G37" s="420"/>
      <c r="H37" s="420"/>
      <c r="I37" s="420"/>
      <c r="J37" s="280" t="s">
        <v>309</v>
      </c>
    </row>
    <row r="38" spans="1:10">
      <c r="E38" s="420"/>
      <c r="F38" s="420"/>
      <c r="G38" s="420"/>
      <c r="H38" s="420"/>
      <c r="I38" s="420"/>
      <c r="J38" s="281" t="s">
        <v>310</v>
      </c>
    </row>
    <row r="39" spans="1:10">
      <c r="E39" s="420"/>
      <c r="F39" s="420"/>
      <c r="G39" s="420"/>
      <c r="H39" s="420"/>
      <c r="I39" s="420"/>
      <c r="J39" s="280" t="s">
        <v>311</v>
      </c>
    </row>
    <row r="41" spans="1:10" ht="15.5">
      <c r="G41" s="156"/>
    </row>
  </sheetData>
  <sheetProtection formatCells="0" selectLockedCells="1"/>
  <mergeCells count="24">
    <mergeCell ref="A34:J34"/>
    <mergeCell ref="A26:J26"/>
    <mergeCell ref="A27:J27"/>
    <mergeCell ref="A29:J29"/>
    <mergeCell ref="A30:C30"/>
    <mergeCell ref="D30:G30"/>
    <mergeCell ref="H30:J30"/>
    <mergeCell ref="A31:C31"/>
    <mergeCell ref="D31:G31"/>
    <mergeCell ref="H31:J31"/>
    <mergeCell ref="A32:C32"/>
    <mergeCell ref="A33:J33"/>
    <mergeCell ref="A25:J25"/>
    <mergeCell ref="B2:I2"/>
    <mergeCell ref="B3:I3"/>
    <mergeCell ref="A14:B15"/>
    <mergeCell ref="C14:H15"/>
    <mergeCell ref="I14:J16"/>
    <mergeCell ref="C16:H16"/>
    <mergeCell ref="A19:E19"/>
    <mergeCell ref="F19:J19"/>
    <mergeCell ref="A22:J22"/>
    <mergeCell ref="A23:J23"/>
    <mergeCell ref="A24:J24"/>
  </mergeCells>
  <pageMargins left="0.59055118110236227" right="0.19685039370078741" top="0.39370078740157483" bottom="0.39370078740157483" header="0.31496062992125984" footer="0.31496062992125984"/>
  <pageSetup paperSize="9"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F83"/>
  <sheetViews>
    <sheetView topLeftCell="A7" zoomScaleNormal="100" workbookViewId="0">
      <selection activeCell="AB27" sqref="AB27"/>
    </sheetView>
  </sheetViews>
  <sheetFormatPr baseColWidth="10" defaultColWidth="11.453125" defaultRowHeight="14.5"/>
  <cols>
    <col min="1" max="1" width="2.6328125" style="77" customWidth="1"/>
    <col min="2" max="2" width="7.6328125" style="77" customWidth="1"/>
    <col min="3" max="3" width="2.6328125" style="77" customWidth="1"/>
    <col min="4" max="4" width="3.6328125" style="77" customWidth="1"/>
    <col min="5" max="5" width="14.6328125" style="77" customWidth="1"/>
    <col min="6" max="13" width="2.6328125" style="77" customWidth="1"/>
    <col min="14" max="14" width="10.6328125" style="77" customWidth="1"/>
    <col min="15" max="18" width="2.6328125" style="77" customWidth="1"/>
    <col min="19" max="19" width="10.6328125" style="77" customWidth="1"/>
    <col min="20" max="23" width="2.6328125" style="77" customWidth="1"/>
    <col min="24" max="25" width="2.90625" style="77" customWidth="1"/>
    <col min="26" max="26" width="1.6328125" style="77" customWidth="1"/>
    <col min="27" max="27" width="3.6328125" style="77" customWidth="1"/>
    <col min="28" max="29" width="15.6328125" style="77" customWidth="1"/>
    <col min="30" max="33" width="2.6328125" style="77" customWidth="1"/>
    <col min="34" max="34" width="15.6328125" style="77" customWidth="1"/>
    <col min="35" max="38" width="2.6328125" style="77" customWidth="1"/>
    <col min="39" max="39" width="15.6328125" style="77" customWidth="1"/>
    <col min="40" max="43" width="2.6328125" style="77" customWidth="1"/>
    <col min="44" max="16384" width="11.453125" style="77"/>
  </cols>
  <sheetData>
    <row r="1" spans="1:43">
      <c r="A1" s="486" t="s">
        <v>16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278"/>
    </row>
    <row r="2" spans="1:43">
      <c r="A2" s="487" t="s">
        <v>157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275"/>
    </row>
    <row r="3" spans="1:43">
      <c r="A3" s="488" t="s">
        <v>371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</row>
    <row r="4" spans="1:43">
      <c r="Q4" s="36"/>
      <c r="R4" s="36"/>
    </row>
    <row r="5" spans="1:43" ht="15">
      <c r="A5" s="489" t="s">
        <v>85</v>
      </c>
      <c r="B5" s="489"/>
      <c r="C5" s="489"/>
      <c r="D5" s="489"/>
      <c r="E5" s="489"/>
      <c r="F5" s="490" t="s">
        <v>346</v>
      </c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V5" s="491" t="s">
        <v>164</v>
      </c>
      <c r="W5" s="492"/>
      <c r="X5" s="492"/>
      <c r="Y5" s="493"/>
    </row>
    <row r="6" spans="1:43">
      <c r="A6" s="41"/>
      <c r="B6" s="41"/>
      <c r="C6" s="41"/>
      <c r="D6" s="41"/>
      <c r="E6" s="41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V6" s="494"/>
      <c r="W6" s="495"/>
      <c r="X6" s="495"/>
      <c r="Y6" s="496"/>
    </row>
    <row r="7" spans="1:43" ht="15" customHeight="1">
      <c r="A7" s="41"/>
      <c r="B7" s="41"/>
      <c r="C7" s="41"/>
      <c r="D7" s="41"/>
      <c r="E7" s="41"/>
      <c r="F7" s="500" t="s">
        <v>66</v>
      </c>
      <c r="G7" s="500"/>
      <c r="H7" s="500"/>
      <c r="I7" s="500"/>
      <c r="J7" s="500"/>
      <c r="K7" s="500"/>
      <c r="L7" s="501"/>
      <c r="M7" s="501"/>
      <c r="N7" s="501"/>
      <c r="O7" s="501"/>
      <c r="P7" s="501"/>
      <c r="Q7" s="501"/>
      <c r="R7" s="501"/>
      <c r="S7" s="501"/>
      <c r="V7" s="497"/>
      <c r="W7" s="498"/>
      <c r="X7" s="498"/>
      <c r="Y7" s="499"/>
    </row>
    <row r="8" spans="1:43" ht="15" customHeight="1">
      <c r="A8" s="41"/>
      <c r="B8" s="41"/>
      <c r="C8" s="41"/>
      <c r="D8" s="41"/>
      <c r="E8" s="41"/>
      <c r="F8" s="500"/>
      <c r="G8" s="500"/>
      <c r="H8" s="500"/>
      <c r="I8" s="500"/>
      <c r="J8" s="500"/>
      <c r="K8" s="500"/>
      <c r="L8" s="501"/>
      <c r="M8" s="501"/>
      <c r="N8" s="501"/>
      <c r="O8" s="501"/>
      <c r="P8" s="501"/>
      <c r="Q8" s="501"/>
      <c r="R8" s="501"/>
      <c r="S8" s="501"/>
    </row>
    <row r="9" spans="1:43" ht="2.15" customHeight="1">
      <c r="A9" s="41"/>
      <c r="B9" s="41"/>
      <c r="C9" s="41"/>
      <c r="D9" s="41"/>
      <c r="E9" s="41"/>
      <c r="F9" s="282"/>
      <c r="G9" s="282"/>
      <c r="H9" s="282"/>
      <c r="I9" s="282"/>
      <c r="J9" s="282"/>
      <c r="K9" s="282"/>
      <c r="M9" s="279"/>
      <c r="N9" s="279"/>
      <c r="O9" s="279"/>
      <c r="P9" s="279"/>
      <c r="Q9" s="279"/>
      <c r="R9" s="279"/>
    </row>
    <row r="10" spans="1:43" ht="35.15" customHeight="1">
      <c r="A10" s="502"/>
      <c r="B10" s="502"/>
      <c r="C10" s="283"/>
      <c r="D10" s="283"/>
      <c r="E10" s="283"/>
      <c r="F10" s="42"/>
      <c r="G10" s="42"/>
      <c r="H10" s="42"/>
      <c r="I10" s="42"/>
      <c r="J10" s="503"/>
      <c r="K10" s="503"/>
      <c r="L10" s="503"/>
      <c r="M10" s="503"/>
      <c r="N10" s="504"/>
      <c r="O10" s="505"/>
      <c r="P10" s="505"/>
      <c r="Q10" s="505"/>
      <c r="R10" s="284"/>
      <c r="S10" s="285"/>
      <c r="T10" s="42"/>
      <c r="U10" s="42"/>
      <c r="V10" s="42"/>
      <c r="W10" s="42"/>
      <c r="X10" s="42"/>
      <c r="Y10" s="42"/>
    </row>
    <row r="11" spans="1:43" ht="5.15" customHeight="1"/>
    <row r="12" spans="1:43" ht="15.75" customHeight="1">
      <c r="A12" s="506" t="s">
        <v>67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8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</row>
    <row r="13" spans="1:43" ht="15.75" customHeight="1">
      <c r="A13" s="509" t="s">
        <v>68</v>
      </c>
      <c r="B13" s="511" t="s">
        <v>69</v>
      </c>
      <c r="C13" s="511"/>
      <c r="D13" s="511"/>
      <c r="E13" s="511" t="s">
        <v>70</v>
      </c>
      <c r="F13" s="514" t="s">
        <v>78</v>
      </c>
      <c r="G13" s="515"/>
      <c r="H13" s="515"/>
      <c r="I13" s="516"/>
      <c r="J13" s="517" t="s">
        <v>347</v>
      </c>
      <c r="K13" s="517"/>
      <c r="L13" s="517"/>
      <c r="M13" s="517"/>
      <c r="N13" s="517"/>
      <c r="O13" s="518" t="s">
        <v>348</v>
      </c>
      <c r="P13" s="518"/>
      <c r="Q13" s="518"/>
      <c r="R13" s="518"/>
      <c r="S13" s="518"/>
      <c r="T13" s="521" t="s">
        <v>375</v>
      </c>
      <c r="U13" s="522"/>
      <c r="V13" s="522"/>
      <c r="W13" s="522"/>
      <c r="X13" s="522"/>
      <c r="Y13" s="523"/>
      <c r="AA13" s="287"/>
      <c r="AB13" s="288"/>
      <c r="AC13" s="288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</row>
    <row r="14" spans="1:43" ht="15.75" customHeight="1">
      <c r="A14" s="509"/>
      <c r="B14" s="511"/>
      <c r="C14" s="511"/>
      <c r="D14" s="511"/>
      <c r="E14" s="511"/>
      <c r="F14" s="514"/>
      <c r="G14" s="515"/>
      <c r="H14" s="515"/>
      <c r="I14" s="516"/>
      <c r="J14" s="675" t="s">
        <v>372</v>
      </c>
      <c r="K14" s="676"/>
      <c r="L14" s="676"/>
      <c r="M14" s="676"/>
      <c r="N14" s="677"/>
      <c r="O14" s="678" t="s">
        <v>373</v>
      </c>
      <c r="P14" s="679"/>
      <c r="Q14" s="679"/>
      <c r="R14" s="679"/>
      <c r="S14" s="680"/>
      <c r="T14" s="521" t="s">
        <v>374</v>
      </c>
      <c r="U14" s="522"/>
      <c r="V14" s="522"/>
      <c r="W14" s="522"/>
      <c r="X14" s="522"/>
      <c r="Y14" s="523"/>
      <c r="AA14" s="287"/>
      <c r="AB14" s="288"/>
      <c r="AC14" s="288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</row>
    <row r="15" spans="1:43" ht="15.75" customHeight="1">
      <c r="A15" s="510"/>
      <c r="B15" s="512"/>
      <c r="C15" s="512"/>
      <c r="D15" s="512"/>
      <c r="E15" s="512"/>
      <c r="F15" s="514"/>
      <c r="G15" s="515"/>
      <c r="H15" s="515"/>
      <c r="I15" s="516"/>
      <c r="J15" s="519" t="s">
        <v>69</v>
      </c>
      <c r="K15" s="519"/>
      <c r="L15" s="519"/>
      <c r="M15" s="519"/>
      <c r="N15" s="519" t="s">
        <v>79</v>
      </c>
      <c r="O15" s="524" t="s">
        <v>69</v>
      </c>
      <c r="P15" s="525"/>
      <c r="Q15" s="525"/>
      <c r="R15" s="526"/>
      <c r="S15" s="686" t="s">
        <v>79</v>
      </c>
      <c r="T15" s="687"/>
      <c r="U15" s="688"/>
      <c r="V15" s="527" t="s">
        <v>69</v>
      </c>
      <c r="W15" s="527"/>
      <c r="X15" s="527"/>
      <c r="Y15" s="527"/>
      <c r="AA15" s="287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</row>
    <row r="16" spans="1:43">
      <c r="A16" s="510"/>
      <c r="B16" s="512"/>
      <c r="C16" s="512"/>
      <c r="D16" s="512"/>
      <c r="E16" s="512"/>
      <c r="F16" s="514"/>
      <c r="G16" s="515"/>
      <c r="H16" s="515"/>
      <c r="I16" s="516"/>
      <c r="J16" s="519" t="s">
        <v>6</v>
      </c>
      <c r="K16" s="519" t="s">
        <v>7</v>
      </c>
      <c r="L16" s="519"/>
      <c r="M16" s="519" t="s">
        <v>8</v>
      </c>
      <c r="N16" s="519"/>
      <c r="O16" s="519" t="s">
        <v>6</v>
      </c>
      <c r="P16" s="519" t="s">
        <v>7</v>
      </c>
      <c r="Q16" s="519"/>
      <c r="R16" s="519" t="s">
        <v>8</v>
      </c>
      <c r="S16" s="689"/>
      <c r="T16" s="690"/>
      <c r="U16" s="691"/>
      <c r="V16" s="519" t="s">
        <v>6</v>
      </c>
      <c r="W16" s="519" t="s">
        <v>7</v>
      </c>
      <c r="X16" s="519"/>
      <c r="Y16" s="519" t="s">
        <v>8</v>
      </c>
      <c r="AA16" s="287"/>
      <c r="AF16" s="290"/>
      <c r="AG16" s="289"/>
      <c r="AH16" s="289"/>
      <c r="AI16" s="289"/>
      <c r="AJ16" s="290"/>
      <c r="AK16" s="290"/>
      <c r="AL16" s="289"/>
      <c r="AM16" s="289"/>
      <c r="AN16" s="289"/>
      <c r="AO16" s="289"/>
      <c r="AP16" s="289"/>
      <c r="AQ16" s="289"/>
    </row>
    <row r="17" spans="1:43">
      <c r="A17" s="510"/>
      <c r="B17" s="513"/>
      <c r="C17" s="513"/>
      <c r="D17" s="513"/>
      <c r="E17" s="513"/>
      <c r="F17" s="514"/>
      <c r="G17" s="515"/>
      <c r="H17" s="515"/>
      <c r="I17" s="516"/>
      <c r="J17" s="520"/>
      <c r="K17" s="291" t="s">
        <v>9</v>
      </c>
      <c r="L17" s="291" t="s">
        <v>10</v>
      </c>
      <c r="M17" s="520"/>
      <c r="N17" s="520"/>
      <c r="O17" s="520"/>
      <c r="P17" s="292" t="s">
        <v>9</v>
      </c>
      <c r="Q17" s="292" t="s">
        <v>10</v>
      </c>
      <c r="R17" s="520"/>
      <c r="S17" s="692"/>
      <c r="T17" s="693"/>
      <c r="U17" s="694"/>
      <c r="V17" s="519"/>
      <c r="W17" s="293" t="s">
        <v>9</v>
      </c>
      <c r="X17" s="293" t="s">
        <v>10</v>
      </c>
      <c r="Y17" s="519"/>
      <c r="AA17" s="287"/>
      <c r="AF17" s="295"/>
      <c r="AG17" s="294"/>
      <c r="AH17" s="296"/>
      <c r="AI17" s="294"/>
      <c r="AJ17" s="295"/>
      <c r="AK17" s="295"/>
      <c r="AL17" s="294"/>
      <c r="AM17" s="296"/>
      <c r="AN17" s="296"/>
      <c r="AO17" s="296"/>
      <c r="AP17" s="296"/>
      <c r="AQ17" s="296"/>
    </row>
    <row r="18" spans="1:43" ht="2.15" customHeight="1">
      <c r="A18" s="297"/>
      <c r="B18" s="544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6"/>
      <c r="AA18" s="298"/>
      <c r="AB18" s="298"/>
      <c r="AC18" s="28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300"/>
      <c r="AO18" s="300"/>
      <c r="AP18" s="300"/>
      <c r="AQ18" s="300"/>
    </row>
    <row r="19" spans="1:43" ht="24.9" customHeight="1">
      <c r="A19" s="547">
        <v>1</v>
      </c>
      <c r="B19" s="550" t="s">
        <v>141</v>
      </c>
      <c r="C19" s="551"/>
      <c r="D19" s="552"/>
      <c r="E19" s="60" t="s">
        <v>122</v>
      </c>
      <c r="F19" s="554" t="s">
        <v>126</v>
      </c>
      <c r="G19" s="555"/>
      <c r="H19" s="555"/>
      <c r="I19" s="556"/>
      <c r="J19" s="301"/>
      <c r="K19" s="301"/>
      <c r="L19" s="301"/>
      <c r="M19" s="301"/>
      <c r="N19" s="560"/>
      <c r="O19" s="301"/>
      <c r="P19" s="301"/>
      <c r="Q19" s="301"/>
      <c r="R19" s="301"/>
      <c r="S19" s="695"/>
      <c r="T19" s="696"/>
      <c r="U19" s="697"/>
      <c r="V19" s="301"/>
      <c r="W19" s="301"/>
      <c r="X19" s="301"/>
      <c r="Y19" s="301"/>
      <c r="AA19" s="298"/>
      <c r="AB19" s="298"/>
      <c r="AC19" s="28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300"/>
      <c r="AO19" s="300"/>
      <c r="AP19" s="300"/>
      <c r="AQ19" s="300"/>
    </row>
    <row r="20" spans="1:43" ht="30" customHeight="1">
      <c r="A20" s="548"/>
      <c r="B20" s="532"/>
      <c r="C20" s="533"/>
      <c r="D20" s="553"/>
      <c r="E20" s="61" t="s">
        <v>123</v>
      </c>
      <c r="F20" s="557"/>
      <c r="G20" s="558"/>
      <c r="H20" s="558"/>
      <c r="I20" s="559"/>
      <c r="J20" s="302"/>
      <c r="K20" s="302"/>
      <c r="L20" s="302"/>
      <c r="M20" s="302"/>
      <c r="N20" s="561"/>
      <c r="O20" s="302"/>
      <c r="P20" s="302"/>
      <c r="Q20" s="302"/>
      <c r="R20" s="302"/>
      <c r="S20" s="698"/>
      <c r="T20" s="699"/>
      <c r="U20" s="700"/>
      <c r="V20" s="302"/>
      <c r="W20" s="302"/>
      <c r="X20" s="302"/>
      <c r="Y20" s="302"/>
      <c r="AA20" s="298"/>
      <c r="AB20" s="298"/>
      <c r="AC20" s="28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300"/>
      <c r="AO20" s="300"/>
      <c r="AP20" s="300"/>
      <c r="AQ20" s="300"/>
    </row>
    <row r="21" spans="1:43" ht="30" customHeight="1">
      <c r="A21" s="548"/>
      <c r="B21" s="532"/>
      <c r="C21" s="533"/>
      <c r="D21" s="553"/>
      <c r="E21" s="61" t="s">
        <v>124</v>
      </c>
      <c r="F21" s="562" t="s">
        <v>148</v>
      </c>
      <c r="G21" s="563"/>
      <c r="H21" s="563"/>
      <c r="I21" s="564"/>
      <c r="J21" s="301"/>
      <c r="K21" s="301"/>
      <c r="L21" s="301"/>
      <c r="M21" s="301"/>
      <c r="N21" s="561"/>
      <c r="O21" s="301"/>
      <c r="P21" s="301"/>
      <c r="Q21" s="301"/>
      <c r="R21" s="301"/>
      <c r="S21" s="698"/>
      <c r="T21" s="699"/>
      <c r="U21" s="700"/>
      <c r="V21" s="301"/>
      <c r="W21" s="301"/>
      <c r="X21" s="301"/>
      <c r="Y21" s="301"/>
      <c r="AA21" s="298"/>
      <c r="AB21" s="298"/>
      <c r="AC21" s="28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300"/>
      <c r="AO21" s="300"/>
      <c r="AP21" s="300"/>
      <c r="AQ21" s="300"/>
    </row>
    <row r="22" spans="1:43" ht="24.9" customHeight="1" thickBot="1">
      <c r="A22" s="548"/>
      <c r="B22" s="532"/>
      <c r="C22" s="533"/>
      <c r="D22" s="553"/>
      <c r="E22" s="303" t="s">
        <v>125</v>
      </c>
      <c r="F22" s="554" t="s">
        <v>127</v>
      </c>
      <c r="G22" s="555"/>
      <c r="H22" s="555"/>
      <c r="I22" s="556"/>
      <c r="J22" s="304"/>
      <c r="K22" s="304"/>
      <c r="L22" s="304"/>
      <c r="M22" s="304"/>
      <c r="N22" s="561"/>
      <c r="O22" s="304"/>
      <c r="P22" s="304"/>
      <c r="Q22" s="304"/>
      <c r="R22" s="304"/>
      <c r="S22" s="701"/>
      <c r="T22" s="702"/>
      <c r="U22" s="703"/>
      <c r="V22" s="304"/>
      <c r="W22" s="304"/>
      <c r="X22" s="304"/>
      <c r="Y22" s="304"/>
      <c r="AA22" s="298"/>
      <c r="AB22" s="298"/>
      <c r="AC22" s="28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300"/>
      <c r="AO22" s="300"/>
      <c r="AP22" s="300"/>
      <c r="AQ22" s="300"/>
    </row>
    <row r="23" spans="1:43" ht="30" customHeight="1" thickTop="1">
      <c r="A23" s="548"/>
      <c r="B23" s="565" t="s">
        <v>140</v>
      </c>
      <c r="C23" s="565"/>
      <c r="D23" s="565"/>
      <c r="E23" s="305" t="s">
        <v>128</v>
      </c>
      <c r="F23" s="528" t="s">
        <v>349</v>
      </c>
      <c r="G23" s="528"/>
      <c r="H23" s="528"/>
      <c r="I23" s="528"/>
      <c r="J23" s="306"/>
      <c r="K23" s="306"/>
      <c r="L23" s="306"/>
      <c r="M23" s="306"/>
      <c r="N23" s="307"/>
      <c r="O23" s="307"/>
      <c r="P23" s="307"/>
      <c r="Q23" s="307"/>
      <c r="R23" s="307"/>
      <c r="S23" s="723"/>
      <c r="T23" s="724"/>
      <c r="U23" s="725"/>
      <c r="V23" s="306"/>
      <c r="W23" s="306"/>
      <c r="X23" s="306"/>
      <c r="Y23" s="306"/>
      <c r="AA23" s="298"/>
      <c r="AB23" s="298"/>
      <c r="AC23" s="28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300"/>
      <c r="AO23" s="300"/>
      <c r="AP23" s="300"/>
      <c r="AQ23" s="300"/>
    </row>
    <row r="24" spans="1:43" ht="30" customHeight="1" thickBot="1">
      <c r="A24" s="548"/>
      <c r="B24" s="566"/>
      <c r="C24" s="566"/>
      <c r="D24" s="566"/>
      <c r="E24" s="276" t="s">
        <v>350</v>
      </c>
      <c r="F24" s="529"/>
      <c r="G24" s="529"/>
      <c r="H24" s="529"/>
      <c r="I24" s="529"/>
      <c r="J24" s="304"/>
      <c r="K24" s="304"/>
      <c r="L24" s="304"/>
      <c r="M24" s="304"/>
      <c r="N24" s="308"/>
      <c r="O24" s="308"/>
      <c r="P24" s="308"/>
      <c r="Q24" s="308"/>
      <c r="R24" s="308"/>
      <c r="S24" s="726"/>
      <c r="T24" s="727"/>
      <c r="U24" s="728"/>
      <c r="V24" s="304"/>
      <c r="W24" s="304"/>
      <c r="X24" s="304"/>
      <c r="Y24" s="304"/>
      <c r="AA24" s="298"/>
      <c r="AB24" s="298"/>
      <c r="AC24" s="28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300"/>
      <c r="AO24" s="300"/>
      <c r="AP24" s="300"/>
      <c r="AQ24" s="300"/>
    </row>
    <row r="25" spans="1:43" ht="24.9" customHeight="1" thickTop="1">
      <c r="A25" s="548"/>
      <c r="B25" s="530" t="s">
        <v>142</v>
      </c>
      <c r="C25" s="531"/>
      <c r="D25" s="531"/>
      <c r="E25" s="305" t="s">
        <v>129</v>
      </c>
      <c r="F25" s="528" t="s">
        <v>130</v>
      </c>
      <c r="G25" s="528"/>
      <c r="H25" s="528"/>
      <c r="I25" s="528"/>
      <c r="J25" s="306"/>
      <c r="K25" s="306"/>
      <c r="L25" s="306"/>
      <c r="M25" s="306"/>
      <c r="N25" s="307"/>
      <c r="O25" s="307"/>
      <c r="P25" s="307"/>
      <c r="Q25" s="307"/>
      <c r="R25" s="307"/>
      <c r="S25" s="711"/>
      <c r="T25" s="712"/>
      <c r="U25" s="713"/>
      <c r="V25" s="306"/>
      <c r="W25" s="306"/>
      <c r="X25" s="306"/>
      <c r="Y25" s="306"/>
      <c r="AA25" s="298"/>
      <c r="AB25" s="298"/>
      <c r="AC25" s="28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300"/>
      <c r="AO25" s="300"/>
      <c r="AP25" s="300"/>
      <c r="AQ25" s="300"/>
    </row>
    <row r="26" spans="1:43" ht="24.9" customHeight="1">
      <c r="A26" s="548"/>
      <c r="B26" s="532"/>
      <c r="C26" s="533"/>
      <c r="D26" s="533"/>
      <c r="E26" s="61" t="s">
        <v>351</v>
      </c>
      <c r="F26" s="536" t="s">
        <v>162</v>
      </c>
      <c r="G26" s="536"/>
      <c r="H26" s="536"/>
      <c r="I26" s="536"/>
      <c r="J26" s="301"/>
      <c r="K26" s="301"/>
      <c r="L26" s="301"/>
      <c r="M26" s="301"/>
      <c r="N26" s="309"/>
      <c r="O26" s="309"/>
      <c r="P26" s="309"/>
      <c r="Q26" s="309"/>
      <c r="R26" s="309"/>
      <c r="S26" s="729"/>
      <c r="T26" s="730"/>
      <c r="U26" s="731"/>
      <c r="V26" s="301"/>
      <c r="W26" s="301"/>
      <c r="X26" s="301"/>
      <c r="Y26" s="301"/>
      <c r="AA26" s="298"/>
      <c r="AB26" s="298"/>
      <c r="AC26" s="28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300"/>
      <c r="AO26" s="300"/>
      <c r="AP26" s="300"/>
      <c r="AQ26" s="300"/>
    </row>
    <row r="27" spans="1:43" ht="24.9" customHeight="1" thickBot="1">
      <c r="A27" s="549"/>
      <c r="B27" s="534"/>
      <c r="C27" s="535"/>
      <c r="D27" s="535"/>
      <c r="E27" s="171" t="s">
        <v>352</v>
      </c>
      <c r="F27" s="537" t="s">
        <v>353</v>
      </c>
      <c r="G27" s="537"/>
      <c r="H27" s="537"/>
      <c r="I27" s="537"/>
      <c r="J27" s="310"/>
      <c r="K27" s="310"/>
      <c r="L27" s="310"/>
      <c r="M27" s="310"/>
      <c r="N27" s="311"/>
      <c r="O27" s="311"/>
      <c r="P27" s="311"/>
      <c r="Q27" s="311"/>
      <c r="R27" s="311"/>
      <c r="S27" s="708"/>
      <c r="T27" s="709"/>
      <c r="U27" s="710"/>
      <c r="V27" s="310"/>
      <c r="W27" s="310"/>
      <c r="X27" s="310"/>
      <c r="Y27" s="310"/>
      <c r="AA27" s="298"/>
      <c r="AB27" s="298"/>
      <c r="AC27" s="289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00"/>
      <c r="AO27" s="300"/>
      <c r="AP27" s="300"/>
      <c r="AQ27" s="300"/>
    </row>
    <row r="28" spans="1:43" ht="39.9" customHeight="1" thickTop="1" thickBot="1">
      <c r="A28" s="538">
        <v>2</v>
      </c>
      <c r="B28" s="541" t="s">
        <v>143</v>
      </c>
      <c r="C28" s="542"/>
      <c r="D28" s="542"/>
      <c r="E28" s="313" t="s">
        <v>132</v>
      </c>
      <c r="F28" s="543" t="s">
        <v>135</v>
      </c>
      <c r="G28" s="543"/>
      <c r="H28" s="543"/>
      <c r="I28" s="543"/>
      <c r="J28" s="314"/>
      <c r="K28" s="314"/>
      <c r="L28" s="314"/>
      <c r="M28" s="314"/>
      <c r="N28" s="315"/>
      <c r="O28" s="315"/>
      <c r="P28" s="315"/>
      <c r="Q28" s="315"/>
      <c r="R28" s="315"/>
      <c r="S28" s="732"/>
      <c r="T28" s="733"/>
      <c r="U28" s="734"/>
      <c r="V28" s="314"/>
      <c r="W28" s="314"/>
      <c r="X28" s="314"/>
      <c r="Y28" s="314"/>
    </row>
    <row r="29" spans="1:43" ht="30" customHeight="1" thickTop="1">
      <c r="A29" s="539"/>
      <c r="B29" s="580" t="s">
        <v>144</v>
      </c>
      <c r="C29" s="581"/>
      <c r="D29" s="581"/>
      <c r="E29" s="70" t="s">
        <v>133</v>
      </c>
      <c r="F29" s="584" t="s">
        <v>354</v>
      </c>
      <c r="G29" s="585"/>
      <c r="H29" s="585"/>
      <c r="I29" s="585"/>
      <c r="J29" s="316"/>
      <c r="K29" s="316"/>
      <c r="L29" s="316"/>
      <c r="M29" s="316"/>
      <c r="N29" s="317"/>
      <c r="O29" s="317"/>
      <c r="P29" s="317"/>
      <c r="Q29" s="317"/>
      <c r="R29" s="317"/>
      <c r="S29" s="711"/>
      <c r="T29" s="712"/>
      <c r="U29" s="713"/>
      <c r="V29" s="316"/>
      <c r="W29" s="316"/>
      <c r="X29" s="316"/>
      <c r="Y29" s="316"/>
    </row>
    <row r="30" spans="1:43" ht="30" customHeight="1">
      <c r="A30" s="539"/>
      <c r="B30" s="580"/>
      <c r="C30" s="581"/>
      <c r="D30" s="581"/>
      <c r="E30" s="61" t="s">
        <v>355</v>
      </c>
      <c r="F30" s="586"/>
      <c r="G30" s="585"/>
      <c r="H30" s="585"/>
      <c r="I30" s="585"/>
      <c r="J30" s="301"/>
      <c r="K30" s="301"/>
      <c r="L30" s="301"/>
      <c r="M30" s="301"/>
      <c r="N30" s="309"/>
      <c r="O30" s="309"/>
      <c r="P30" s="309"/>
      <c r="Q30" s="309"/>
      <c r="R30" s="309"/>
      <c r="S30" s="729"/>
      <c r="T30" s="730"/>
      <c r="U30" s="731"/>
      <c r="V30" s="301"/>
      <c r="W30" s="301"/>
      <c r="X30" s="301"/>
      <c r="Y30" s="301"/>
    </row>
    <row r="31" spans="1:43" ht="30" customHeight="1" thickBot="1">
      <c r="A31" s="540"/>
      <c r="B31" s="582"/>
      <c r="C31" s="583"/>
      <c r="D31" s="583"/>
      <c r="E31" s="171" t="s">
        <v>134</v>
      </c>
      <c r="F31" s="587"/>
      <c r="G31" s="588"/>
      <c r="H31" s="588"/>
      <c r="I31" s="588"/>
      <c r="J31" s="310"/>
      <c r="K31" s="310"/>
      <c r="L31" s="310"/>
      <c r="M31" s="310"/>
      <c r="N31" s="311"/>
      <c r="O31" s="311"/>
      <c r="P31" s="311"/>
      <c r="Q31" s="311"/>
      <c r="R31" s="311"/>
      <c r="S31" s="708"/>
      <c r="T31" s="709"/>
      <c r="U31" s="710"/>
      <c r="V31" s="310"/>
      <c r="W31" s="310"/>
      <c r="X31" s="310"/>
      <c r="Y31" s="310"/>
    </row>
    <row r="32" spans="1:43" ht="39.9" customHeight="1" thickTop="1">
      <c r="A32" s="589">
        <v>3</v>
      </c>
      <c r="B32" s="590" t="s">
        <v>356</v>
      </c>
      <c r="C32" s="591"/>
      <c r="D32" s="591"/>
      <c r="E32" s="305" t="s">
        <v>80</v>
      </c>
      <c r="F32" s="528" t="s">
        <v>136</v>
      </c>
      <c r="G32" s="528"/>
      <c r="H32" s="528"/>
      <c r="I32" s="528"/>
      <c r="J32" s="306"/>
      <c r="K32" s="306"/>
      <c r="L32" s="306"/>
      <c r="M32" s="306"/>
      <c r="N32" s="307"/>
      <c r="O32" s="307"/>
      <c r="P32" s="307"/>
      <c r="Q32" s="307"/>
      <c r="R32" s="307"/>
      <c r="S32" s="711"/>
      <c r="T32" s="712"/>
      <c r="U32" s="713"/>
      <c r="V32" s="306"/>
      <c r="W32" s="306"/>
      <c r="X32" s="306"/>
      <c r="Y32" s="306"/>
    </row>
    <row r="33" spans="1:26" ht="30" customHeight="1" thickBot="1">
      <c r="A33" s="549"/>
      <c r="B33" s="592" t="s">
        <v>357</v>
      </c>
      <c r="C33" s="593"/>
      <c r="D33" s="593"/>
      <c r="E33" s="318" t="s">
        <v>358</v>
      </c>
      <c r="F33" s="594" t="s">
        <v>135</v>
      </c>
      <c r="G33" s="594"/>
      <c r="H33" s="594"/>
      <c r="I33" s="594"/>
      <c r="J33" s="310"/>
      <c r="K33" s="310"/>
      <c r="L33" s="310"/>
      <c r="M33" s="310"/>
      <c r="N33" s="311"/>
      <c r="O33" s="311"/>
      <c r="P33" s="311"/>
      <c r="Q33" s="311"/>
      <c r="R33" s="311"/>
      <c r="S33" s="708"/>
      <c r="T33" s="709"/>
      <c r="U33" s="710"/>
      <c r="V33" s="310"/>
      <c r="W33" s="310"/>
      <c r="X33" s="310"/>
      <c r="Y33" s="310"/>
    </row>
    <row r="34" spans="1:26" ht="30" customHeight="1" thickTop="1">
      <c r="A34" s="567">
        <v>4</v>
      </c>
      <c r="B34" s="565" t="s">
        <v>145</v>
      </c>
      <c r="C34" s="565"/>
      <c r="D34" s="565"/>
      <c r="E34" s="305" t="s">
        <v>139</v>
      </c>
      <c r="F34" s="528" t="s">
        <v>137</v>
      </c>
      <c r="G34" s="528"/>
      <c r="H34" s="528"/>
      <c r="I34" s="528"/>
      <c r="J34" s="306"/>
      <c r="K34" s="306"/>
      <c r="L34" s="306"/>
      <c r="M34" s="306"/>
      <c r="N34" s="307"/>
      <c r="O34" s="307"/>
      <c r="P34" s="307"/>
      <c r="Q34" s="307"/>
      <c r="R34" s="307"/>
      <c r="S34" s="711"/>
      <c r="T34" s="712"/>
      <c r="U34" s="713"/>
      <c r="V34" s="306"/>
      <c r="W34" s="306"/>
      <c r="X34" s="306"/>
      <c r="Y34" s="306"/>
    </row>
    <row r="35" spans="1:26" ht="30" customHeight="1" thickBot="1">
      <c r="A35" s="568"/>
      <c r="B35" s="570"/>
      <c r="C35" s="570"/>
      <c r="D35" s="570"/>
      <c r="E35" s="171" t="s">
        <v>71</v>
      </c>
      <c r="F35" s="537"/>
      <c r="G35" s="537"/>
      <c r="H35" s="537"/>
      <c r="I35" s="537"/>
      <c r="J35" s="310"/>
      <c r="K35" s="310"/>
      <c r="L35" s="310"/>
      <c r="M35" s="310"/>
      <c r="N35" s="311"/>
      <c r="O35" s="311"/>
      <c r="P35" s="311"/>
      <c r="Q35" s="311"/>
      <c r="R35" s="311"/>
      <c r="S35" s="708"/>
      <c r="T35" s="709"/>
      <c r="U35" s="710"/>
      <c r="V35" s="310"/>
      <c r="W35" s="310"/>
      <c r="X35" s="310"/>
      <c r="Y35" s="310"/>
    </row>
    <row r="36" spans="1:26" ht="30" customHeight="1" thickTop="1">
      <c r="A36" s="568"/>
      <c r="B36" s="571" t="s">
        <v>359</v>
      </c>
      <c r="C36" s="571"/>
      <c r="D36" s="571"/>
      <c r="E36" s="319" t="s">
        <v>81</v>
      </c>
      <c r="F36" s="557" t="s">
        <v>137</v>
      </c>
      <c r="G36" s="558"/>
      <c r="H36" s="558"/>
      <c r="I36" s="559"/>
      <c r="J36" s="320"/>
      <c r="K36" s="320"/>
      <c r="L36" s="320"/>
      <c r="M36" s="320"/>
      <c r="N36" s="577"/>
      <c r="O36" s="320"/>
      <c r="P36" s="320"/>
      <c r="Q36" s="320"/>
      <c r="R36" s="320"/>
      <c r="S36" s="714"/>
      <c r="T36" s="715"/>
      <c r="U36" s="716"/>
      <c r="V36" s="320"/>
      <c r="W36" s="320"/>
      <c r="X36" s="320"/>
      <c r="Y36" s="320"/>
    </row>
    <row r="37" spans="1:26" ht="35.15" customHeight="1">
      <c r="A37" s="568"/>
      <c r="B37" s="572"/>
      <c r="C37" s="572"/>
      <c r="D37" s="572"/>
      <c r="E37" s="321" t="s">
        <v>82</v>
      </c>
      <c r="F37" s="557"/>
      <c r="G37" s="558"/>
      <c r="H37" s="558"/>
      <c r="I37" s="559"/>
      <c r="J37" s="322"/>
      <c r="K37" s="322"/>
      <c r="L37" s="322"/>
      <c r="M37" s="322"/>
      <c r="N37" s="578"/>
      <c r="O37" s="322"/>
      <c r="P37" s="322"/>
      <c r="Q37" s="322"/>
      <c r="R37" s="322"/>
      <c r="S37" s="717"/>
      <c r="T37" s="718"/>
      <c r="U37" s="719"/>
      <c r="V37" s="322"/>
      <c r="W37" s="322"/>
      <c r="X37" s="322"/>
      <c r="Y37" s="322"/>
    </row>
    <row r="38" spans="1:26" ht="24.9" customHeight="1" thickBot="1">
      <c r="A38" s="569"/>
      <c r="B38" s="573"/>
      <c r="C38" s="573"/>
      <c r="D38" s="573"/>
      <c r="E38" s="171" t="s">
        <v>83</v>
      </c>
      <c r="F38" s="574"/>
      <c r="G38" s="575"/>
      <c r="H38" s="575"/>
      <c r="I38" s="576"/>
      <c r="J38" s="323"/>
      <c r="K38" s="323"/>
      <c r="L38" s="323"/>
      <c r="M38" s="323"/>
      <c r="N38" s="579"/>
      <c r="O38" s="323"/>
      <c r="P38" s="323"/>
      <c r="Q38" s="323"/>
      <c r="R38" s="323"/>
      <c r="S38" s="720"/>
      <c r="T38" s="721"/>
      <c r="U38" s="722"/>
      <c r="V38" s="323"/>
      <c r="W38" s="323"/>
      <c r="X38" s="323"/>
      <c r="Y38" s="323"/>
    </row>
    <row r="39" spans="1:26" ht="20.149999999999999" customHeight="1" thickTop="1" thickBot="1">
      <c r="A39" s="604"/>
      <c r="B39" s="60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42"/>
    </row>
    <row r="40" spans="1:26" ht="24.9" customHeight="1" thickTop="1">
      <c r="A40" s="567">
        <v>5</v>
      </c>
      <c r="B40" s="605" t="s">
        <v>360</v>
      </c>
      <c r="C40" s="606"/>
      <c r="D40" s="607"/>
      <c r="E40" s="305" t="s">
        <v>361</v>
      </c>
      <c r="F40" s="614" t="s">
        <v>138</v>
      </c>
      <c r="G40" s="615"/>
      <c r="H40" s="615"/>
      <c r="I40" s="615"/>
      <c r="J40" s="325"/>
      <c r="K40" s="325"/>
      <c r="L40" s="325"/>
      <c r="M40" s="325"/>
      <c r="N40" s="325"/>
      <c r="O40" s="325"/>
      <c r="P40" s="325"/>
      <c r="Q40" s="325"/>
      <c r="R40" s="325"/>
      <c r="S40" s="623"/>
      <c r="T40" s="624"/>
      <c r="U40" s="625"/>
      <c r="V40" s="325"/>
      <c r="W40" s="325"/>
      <c r="X40" s="325"/>
      <c r="Y40" s="325"/>
      <c r="Z40" s="42"/>
    </row>
    <row r="41" spans="1:26" ht="45" customHeight="1">
      <c r="A41" s="568"/>
      <c r="B41" s="608"/>
      <c r="C41" s="609"/>
      <c r="D41" s="610"/>
      <c r="E41" s="61" t="s">
        <v>72</v>
      </c>
      <c r="F41" s="616"/>
      <c r="G41" s="617"/>
      <c r="H41" s="617"/>
      <c r="I41" s="617"/>
      <c r="J41" s="326"/>
      <c r="K41" s="326"/>
      <c r="L41" s="326"/>
      <c r="M41" s="326"/>
      <c r="N41" s="326"/>
      <c r="O41" s="326"/>
      <c r="P41" s="326"/>
      <c r="Q41" s="326"/>
      <c r="R41" s="326"/>
      <c r="S41" s="626"/>
      <c r="T41" s="627"/>
      <c r="U41" s="628"/>
      <c r="V41" s="326"/>
      <c r="W41" s="326"/>
      <c r="X41" s="326"/>
      <c r="Y41" s="326"/>
      <c r="Z41" s="42"/>
    </row>
    <row r="42" spans="1:26" ht="54.9" customHeight="1" thickBot="1">
      <c r="A42" s="568"/>
      <c r="B42" s="611"/>
      <c r="C42" s="612"/>
      <c r="D42" s="613"/>
      <c r="E42" s="327" t="s">
        <v>362</v>
      </c>
      <c r="F42" s="618"/>
      <c r="G42" s="619"/>
      <c r="H42" s="619"/>
      <c r="I42" s="619"/>
      <c r="J42" s="328"/>
      <c r="K42" s="328"/>
      <c r="L42" s="328"/>
      <c r="M42" s="328"/>
      <c r="N42" s="328"/>
      <c r="O42" s="328"/>
      <c r="P42" s="328"/>
      <c r="Q42" s="328"/>
      <c r="R42" s="328"/>
      <c r="S42" s="629"/>
      <c r="T42" s="630"/>
      <c r="U42" s="631"/>
      <c r="V42" s="328"/>
      <c r="W42" s="328"/>
      <c r="X42" s="328"/>
      <c r="Y42" s="328"/>
      <c r="Z42" s="42"/>
    </row>
    <row r="43" spans="1:26" ht="39.9" customHeight="1" thickTop="1">
      <c r="A43" s="568"/>
      <c r="B43" s="620" t="s">
        <v>363</v>
      </c>
      <c r="C43" s="620"/>
      <c r="D43" s="620"/>
      <c r="E43" s="391" t="s">
        <v>73</v>
      </c>
      <c r="F43" s="621" t="s">
        <v>138</v>
      </c>
      <c r="G43" s="621"/>
      <c r="H43" s="621"/>
      <c r="I43" s="622"/>
      <c r="J43" s="392"/>
      <c r="K43" s="392"/>
      <c r="L43" s="392"/>
      <c r="M43" s="392"/>
      <c r="N43" s="393"/>
      <c r="O43" s="392"/>
      <c r="P43" s="392"/>
      <c r="Q43" s="392"/>
      <c r="R43" s="392"/>
      <c r="S43" s="705"/>
      <c r="T43" s="706"/>
      <c r="U43" s="707"/>
      <c r="V43" s="392"/>
      <c r="W43" s="392"/>
      <c r="X43" s="392"/>
      <c r="Y43" s="392"/>
    </row>
    <row r="44" spans="1:26" ht="12" customHeight="1">
      <c r="A44" s="683" t="s">
        <v>84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5"/>
    </row>
    <row r="45" spans="1:26">
      <c r="A45" s="595"/>
      <c r="B45" s="595"/>
      <c r="C45" s="595"/>
      <c r="D45" s="595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5"/>
      <c r="V45" s="595"/>
      <c r="W45" s="390"/>
      <c r="X45" s="390"/>
      <c r="Y45" s="390"/>
    </row>
    <row r="46" spans="1:26" ht="15" customHeight="1">
      <c r="A46" s="596" t="s">
        <v>66</v>
      </c>
      <c r="B46" s="597"/>
      <c r="C46" s="597"/>
      <c r="D46" s="681">
        <f>L7</f>
        <v>0</v>
      </c>
      <c r="E46" s="681"/>
      <c r="F46" s="681"/>
      <c r="G46" s="681"/>
      <c r="H46" s="681"/>
      <c r="I46" s="681"/>
      <c r="J46" s="152"/>
      <c r="K46" s="152"/>
      <c r="L46" s="152"/>
      <c r="M46" s="152"/>
      <c r="N46" s="387"/>
      <c r="O46" s="387"/>
      <c r="P46" s="387"/>
      <c r="Q46" s="387"/>
      <c r="R46" s="600" t="s">
        <v>376</v>
      </c>
      <c r="S46" s="600"/>
      <c r="T46" s="600"/>
      <c r="U46" s="600"/>
      <c r="V46" s="600"/>
      <c r="W46" s="600"/>
      <c r="X46" s="600"/>
      <c r="Y46" s="601"/>
    </row>
    <row r="47" spans="1:26" ht="15" customHeight="1">
      <c r="A47" s="598"/>
      <c r="B47" s="599"/>
      <c r="C47" s="599"/>
      <c r="D47" s="682"/>
      <c r="E47" s="682"/>
      <c r="F47" s="682"/>
      <c r="G47" s="682"/>
      <c r="H47" s="682"/>
      <c r="I47" s="682"/>
      <c r="J47" s="388"/>
      <c r="K47" s="388"/>
      <c r="L47" s="388"/>
      <c r="M47" s="388"/>
      <c r="N47" s="389"/>
      <c r="O47" s="388"/>
      <c r="P47" s="389"/>
      <c r="Q47" s="389"/>
      <c r="R47" s="602"/>
      <c r="S47" s="602"/>
      <c r="T47" s="602"/>
      <c r="U47" s="602"/>
      <c r="V47" s="602"/>
      <c r="W47" s="602"/>
      <c r="X47" s="602"/>
      <c r="Y47" s="603"/>
    </row>
    <row r="48" spans="1:26" ht="5.15" customHeight="1" thickBot="1">
      <c r="A48" s="32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58" ht="16.5" customHeight="1" thickBot="1">
      <c r="A49" s="634" t="s">
        <v>86</v>
      </c>
      <c r="B49" s="635"/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R49" s="635"/>
      <c r="S49" s="635"/>
      <c r="T49" s="635"/>
      <c r="U49" s="635"/>
      <c r="V49" s="635"/>
      <c r="W49" s="635"/>
      <c r="X49" s="635"/>
      <c r="Y49" s="636"/>
    </row>
    <row r="50" spans="1:58" ht="15.75" customHeight="1" thickBot="1">
      <c r="A50" s="637" t="s">
        <v>68</v>
      </c>
      <c r="B50" s="639" t="s">
        <v>69</v>
      </c>
      <c r="C50" s="639"/>
      <c r="D50" s="639"/>
      <c r="E50" s="330" t="s">
        <v>87</v>
      </c>
      <c r="F50" s="330"/>
      <c r="G50" s="641" t="s">
        <v>88</v>
      </c>
      <c r="H50" s="641"/>
      <c r="I50" s="641"/>
      <c r="J50" s="641"/>
      <c r="K50" s="641"/>
      <c r="L50" s="641"/>
      <c r="M50" s="641"/>
      <c r="N50" s="641"/>
      <c r="O50" s="641" t="s">
        <v>89</v>
      </c>
      <c r="P50" s="641"/>
      <c r="Q50" s="641"/>
      <c r="R50" s="641"/>
      <c r="S50" s="641"/>
      <c r="T50" s="641"/>
      <c r="U50" s="641"/>
      <c r="V50" s="641" t="s">
        <v>364</v>
      </c>
      <c r="W50" s="641"/>
      <c r="X50" s="641"/>
      <c r="Y50" s="641"/>
    </row>
    <row r="51" spans="1:58" ht="15.75" customHeight="1" thickBot="1">
      <c r="A51" s="637"/>
      <c r="B51" s="639"/>
      <c r="C51" s="639"/>
      <c r="D51" s="639"/>
      <c r="E51" s="330"/>
      <c r="F51" s="330"/>
      <c r="G51" s="331" t="s">
        <v>365</v>
      </c>
      <c r="H51" s="632" t="s">
        <v>7</v>
      </c>
      <c r="I51" s="632"/>
      <c r="J51" s="632" t="s">
        <v>8</v>
      </c>
      <c r="K51" s="632" t="s">
        <v>90</v>
      </c>
      <c r="L51" s="632"/>
      <c r="M51" s="632"/>
      <c r="N51" s="632"/>
      <c r="O51" s="632" t="s">
        <v>6</v>
      </c>
      <c r="P51" s="632" t="s">
        <v>7</v>
      </c>
      <c r="Q51" s="632"/>
      <c r="R51" s="632" t="s">
        <v>8</v>
      </c>
      <c r="S51" s="632" t="s">
        <v>90</v>
      </c>
      <c r="T51" s="632"/>
      <c r="U51" s="632"/>
      <c r="V51" s="632" t="s">
        <v>6</v>
      </c>
      <c r="W51" s="632" t="s">
        <v>7</v>
      </c>
      <c r="X51" s="632"/>
      <c r="Y51" s="632" t="s">
        <v>8</v>
      </c>
    </row>
    <row r="52" spans="1:58" ht="15.9" customHeight="1" thickBot="1">
      <c r="A52" s="638"/>
      <c r="B52" s="640"/>
      <c r="C52" s="640"/>
      <c r="D52" s="640"/>
      <c r="E52" s="332"/>
      <c r="F52" s="332"/>
      <c r="G52" s="333" t="s">
        <v>8</v>
      </c>
      <c r="H52" s="334" t="s">
        <v>9</v>
      </c>
      <c r="I52" s="334" t="s">
        <v>10</v>
      </c>
      <c r="J52" s="633"/>
      <c r="K52" s="633"/>
      <c r="L52" s="633"/>
      <c r="M52" s="633"/>
      <c r="N52" s="633"/>
      <c r="O52" s="633"/>
      <c r="P52" s="334" t="s">
        <v>9</v>
      </c>
      <c r="Q52" s="334" t="s">
        <v>10</v>
      </c>
      <c r="R52" s="633"/>
      <c r="S52" s="633"/>
      <c r="T52" s="633"/>
      <c r="U52" s="633"/>
      <c r="V52" s="633"/>
      <c r="W52" s="333" t="s">
        <v>9</v>
      </c>
      <c r="X52" s="333" t="s">
        <v>10</v>
      </c>
      <c r="Y52" s="633"/>
      <c r="AH52" s="335"/>
      <c r="AI52" s="335"/>
      <c r="AJ52" s="335"/>
      <c r="AK52" s="335"/>
      <c r="AL52" s="335"/>
      <c r="AM52" s="335"/>
      <c r="AN52" s="335"/>
      <c r="AO52" s="335"/>
      <c r="AP52" s="335"/>
    </row>
    <row r="53" spans="1:58" ht="38.15" customHeight="1" thickTop="1">
      <c r="A53" s="647">
        <v>3</v>
      </c>
      <c r="B53" s="649" t="s">
        <v>366</v>
      </c>
      <c r="C53" s="649"/>
      <c r="D53" s="649"/>
      <c r="E53" s="651" t="s">
        <v>91</v>
      </c>
      <c r="F53" s="651"/>
      <c r="G53" s="336"/>
      <c r="H53" s="336"/>
      <c r="I53" s="336"/>
      <c r="J53" s="337"/>
      <c r="K53" s="652"/>
      <c r="L53" s="653"/>
      <c r="M53" s="653"/>
      <c r="N53" s="654"/>
      <c r="O53" s="338"/>
      <c r="P53" s="338"/>
      <c r="Q53" s="339"/>
      <c r="R53" s="339"/>
      <c r="S53" s="655"/>
      <c r="T53" s="655"/>
      <c r="U53" s="655"/>
      <c r="V53" s="320"/>
      <c r="W53" s="320"/>
      <c r="X53" s="320"/>
      <c r="Y53" s="320"/>
      <c r="AA53" s="340"/>
      <c r="AB53" s="341"/>
      <c r="AC53" s="341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</row>
    <row r="54" spans="1:58" ht="38.15" customHeight="1">
      <c r="A54" s="648"/>
      <c r="B54" s="650"/>
      <c r="C54" s="650"/>
      <c r="D54" s="650"/>
      <c r="E54" s="643" t="s">
        <v>92</v>
      </c>
      <c r="F54" s="643"/>
      <c r="G54" s="277"/>
      <c r="H54" s="277"/>
      <c r="I54" s="277"/>
      <c r="J54" s="344"/>
      <c r="K54" s="644"/>
      <c r="L54" s="645"/>
      <c r="M54" s="645"/>
      <c r="N54" s="646"/>
      <c r="O54" s="345"/>
      <c r="P54" s="345"/>
      <c r="Q54" s="345"/>
      <c r="R54" s="345"/>
      <c r="S54" s="642"/>
      <c r="T54" s="642"/>
      <c r="U54" s="642"/>
      <c r="V54" s="322"/>
      <c r="W54" s="322"/>
      <c r="X54" s="322"/>
      <c r="Y54" s="322"/>
      <c r="AA54" s="340"/>
      <c r="AB54" s="341"/>
      <c r="AC54" s="341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6"/>
      <c r="AO54" s="346"/>
      <c r="AP54" s="346"/>
      <c r="AQ54" s="340"/>
      <c r="AR54" s="341"/>
      <c r="AS54" s="341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</row>
    <row r="55" spans="1:58" ht="38.15" customHeight="1">
      <c r="A55" s="648"/>
      <c r="B55" s="650"/>
      <c r="C55" s="650"/>
      <c r="D55" s="650"/>
      <c r="E55" s="643" t="s">
        <v>93</v>
      </c>
      <c r="F55" s="643"/>
      <c r="G55" s="277"/>
      <c r="H55" s="277"/>
      <c r="I55" s="277"/>
      <c r="J55" s="344"/>
      <c r="K55" s="644"/>
      <c r="L55" s="645"/>
      <c r="M55" s="645"/>
      <c r="N55" s="646"/>
      <c r="O55" s="345"/>
      <c r="P55" s="345"/>
      <c r="Q55" s="345"/>
      <c r="R55" s="345"/>
      <c r="S55" s="642"/>
      <c r="T55" s="642"/>
      <c r="U55" s="642"/>
      <c r="V55" s="322"/>
      <c r="W55" s="322"/>
      <c r="X55" s="322"/>
      <c r="Y55" s="322"/>
      <c r="AA55" s="340"/>
      <c r="AB55" s="341"/>
      <c r="AC55" s="341"/>
      <c r="AD55" s="342"/>
      <c r="AE55" s="347"/>
      <c r="AF55" s="347"/>
      <c r="AG55" s="342"/>
      <c r="AH55" s="342"/>
      <c r="AI55" s="342"/>
      <c r="AJ55" s="347"/>
      <c r="AK55" s="347"/>
      <c r="AL55" s="342"/>
      <c r="AM55" s="342"/>
      <c r="AN55" s="346"/>
      <c r="AO55" s="346"/>
      <c r="AP55" s="346"/>
      <c r="AQ55" s="340"/>
      <c r="AR55" s="341"/>
      <c r="AS55" s="341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6"/>
      <c r="BE55" s="346"/>
      <c r="BF55" s="346"/>
    </row>
    <row r="56" spans="1:58" ht="20.149999999999999" customHeight="1">
      <c r="A56" s="648"/>
      <c r="B56" s="650"/>
      <c r="C56" s="650"/>
      <c r="D56" s="650"/>
      <c r="E56" s="643" t="s">
        <v>94</v>
      </c>
      <c r="F56" s="643"/>
      <c r="G56" s="277"/>
      <c r="H56" s="277"/>
      <c r="I56" s="277"/>
      <c r="J56" s="344"/>
      <c r="K56" s="644"/>
      <c r="L56" s="645"/>
      <c r="M56" s="645"/>
      <c r="N56" s="646"/>
      <c r="O56" s="345"/>
      <c r="P56" s="345"/>
      <c r="Q56" s="345"/>
      <c r="R56" s="345"/>
      <c r="S56" s="642"/>
      <c r="T56" s="642"/>
      <c r="U56" s="642"/>
      <c r="V56" s="322"/>
      <c r="W56" s="322"/>
      <c r="X56" s="322"/>
      <c r="Y56" s="322"/>
      <c r="AA56" s="340"/>
      <c r="AB56" s="341"/>
      <c r="AC56" s="347"/>
      <c r="AD56" s="294"/>
      <c r="AE56" s="295"/>
      <c r="AF56" s="295"/>
      <c r="AG56" s="294"/>
      <c r="AH56" s="348"/>
      <c r="AI56" s="294"/>
      <c r="AJ56" s="295"/>
      <c r="AK56" s="295"/>
      <c r="AL56" s="294"/>
      <c r="AM56" s="348"/>
      <c r="AN56" s="348"/>
      <c r="AO56" s="348"/>
      <c r="AP56" s="348"/>
      <c r="AQ56" s="340"/>
      <c r="AR56" s="341"/>
      <c r="AS56" s="341"/>
      <c r="AT56" s="342"/>
      <c r="AU56" s="347"/>
      <c r="AV56" s="347"/>
      <c r="AW56" s="342"/>
      <c r="AX56" s="342"/>
      <c r="AY56" s="342"/>
      <c r="AZ56" s="347"/>
      <c r="BA56" s="347"/>
      <c r="BB56" s="342"/>
      <c r="BC56" s="342"/>
      <c r="BD56" s="346"/>
      <c r="BE56" s="346"/>
      <c r="BF56" s="346"/>
    </row>
    <row r="57" spans="1:58" ht="38.15" customHeight="1">
      <c r="A57" s="648"/>
      <c r="B57" s="650"/>
      <c r="C57" s="650"/>
      <c r="D57" s="650"/>
      <c r="E57" s="536" t="s">
        <v>95</v>
      </c>
      <c r="F57" s="536"/>
      <c r="G57" s="277"/>
      <c r="H57" s="277"/>
      <c r="I57" s="277"/>
      <c r="J57" s="344"/>
      <c r="K57" s="644"/>
      <c r="L57" s="645"/>
      <c r="M57" s="645"/>
      <c r="N57" s="646"/>
      <c r="O57" s="345"/>
      <c r="P57" s="345"/>
      <c r="Q57" s="345"/>
      <c r="R57" s="345"/>
      <c r="S57" s="642"/>
      <c r="T57" s="642"/>
      <c r="U57" s="642"/>
      <c r="V57" s="322"/>
      <c r="W57" s="322"/>
      <c r="X57" s="322"/>
      <c r="Y57" s="322"/>
      <c r="AA57" s="349"/>
      <c r="AB57" s="349"/>
      <c r="AC57" s="294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300"/>
      <c r="AO57" s="300"/>
      <c r="AP57" s="300"/>
      <c r="AQ57" s="340"/>
      <c r="AR57" s="341"/>
      <c r="AS57" s="347"/>
      <c r="AT57" s="294"/>
      <c r="AU57" s="295"/>
      <c r="AV57" s="295"/>
      <c r="AW57" s="294"/>
      <c r="AX57" s="348"/>
      <c r="AY57" s="294"/>
      <c r="AZ57" s="295"/>
      <c r="BA57" s="295"/>
      <c r="BB57" s="294"/>
      <c r="BC57" s="348"/>
      <c r="BD57" s="348"/>
      <c r="BE57" s="348"/>
      <c r="BF57" s="348"/>
    </row>
    <row r="58" spans="1:58" ht="38.15" customHeight="1">
      <c r="A58" s="648"/>
      <c r="B58" s="650"/>
      <c r="C58" s="650"/>
      <c r="D58" s="650"/>
      <c r="E58" s="643" t="s">
        <v>96</v>
      </c>
      <c r="F58" s="643"/>
      <c r="G58" s="277"/>
      <c r="H58" s="277"/>
      <c r="I58" s="277"/>
      <c r="J58" s="344"/>
      <c r="K58" s="644"/>
      <c r="L58" s="645"/>
      <c r="M58" s="645"/>
      <c r="N58" s="646"/>
      <c r="O58" s="345"/>
      <c r="P58" s="345"/>
      <c r="Q58" s="345"/>
      <c r="R58" s="345"/>
      <c r="S58" s="642"/>
      <c r="T58" s="642"/>
      <c r="U58" s="642"/>
      <c r="V58" s="322"/>
      <c r="W58" s="322"/>
      <c r="X58" s="322"/>
      <c r="Y58" s="322"/>
      <c r="AA58" s="349"/>
      <c r="AB58" s="349"/>
      <c r="AC58" s="294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300"/>
      <c r="AO58" s="300"/>
      <c r="AP58" s="300"/>
      <c r="AQ58" s="349"/>
      <c r="AR58" s="349"/>
      <c r="AS58" s="294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300"/>
      <c r="BE58" s="300"/>
      <c r="BF58" s="300"/>
    </row>
    <row r="59" spans="1:58" ht="24.9" customHeight="1">
      <c r="A59" s="648"/>
      <c r="B59" s="650"/>
      <c r="C59" s="650"/>
      <c r="D59" s="650"/>
      <c r="E59" s="643" t="s">
        <v>97</v>
      </c>
      <c r="F59" s="643"/>
      <c r="G59" s="277"/>
      <c r="H59" s="277"/>
      <c r="I59" s="277"/>
      <c r="J59" s="344"/>
      <c r="K59" s="644"/>
      <c r="L59" s="645"/>
      <c r="M59" s="645"/>
      <c r="N59" s="646"/>
      <c r="O59" s="345"/>
      <c r="P59" s="345"/>
      <c r="Q59" s="345"/>
      <c r="R59" s="345"/>
      <c r="S59" s="642"/>
      <c r="T59" s="642"/>
      <c r="U59" s="642"/>
      <c r="V59" s="322"/>
      <c r="W59" s="322"/>
      <c r="X59" s="322"/>
      <c r="Y59" s="322"/>
      <c r="AA59" s="349"/>
      <c r="AB59" s="349"/>
      <c r="AC59" s="294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300"/>
      <c r="AO59" s="300"/>
      <c r="AP59" s="300"/>
      <c r="AQ59" s="349"/>
      <c r="AR59" s="349"/>
      <c r="AS59" s="294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300"/>
      <c r="BE59" s="300"/>
      <c r="BF59" s="300"/>
    </row>
    <row r="60" spans="1:58" ht="20.149999999999999" customHeight="1">
      <c r="A60" s="648"/>
      <c r="B60" s="650"/>
      <c r="C60" s="650"/>
      <c r="D60" s="650"/>
      <c r="E60" s="643" t="s">
        <v>98</v>
      </c>
      <c r="F60" s="643"/>
      <c r="G60" s="277"/>
      <c r="H60" s="277"/>
      <c r="I60" s="277"/>
      <c r="J60" s="344"/>
      <c r="K60" s="644"/>
      <c r="L60" s="645"/>
      <c r="M60" s="645"/>
      <c r="N60" s="646"/>
      <c r="O60" s="345"/>
      <c r="P60" s="345"/>
      <c r="Q60" s="345"/>
      <c r="R60" s="345"/>
      <c r="S60" s="642"/>
      <c r="T60" s="642"/>
      <c r="U60" s="642"/>
      <c r="V60" s="322"/>
      <c r="W60" s="322"/>
      <c r="X60" s="322"/>
      <c r="Y60" s="322"/>
      <c r="AA60" s="349"/>
      <c r="AB60" s="349"/>
      <c r="AC60" s="294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300"/>
      <c r="AO60" s="300"/>
      <c r="AP60" s="300"/>
      <c r="AQ60" s="349"/>
      <c r="AR60" s="349"/>
      <c r="AS60" s="294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300"/>
      <c r="BE60" s="300"/>
      <c r="BF60" s="300"/>
    </row>
    <row r="61" spans="1:58" ht="24.9" customHeight="1">
      <c r="A61" s="648"/>
      <c r="B61" s="650"/>
      <c r="C61" s="650"/>
      <c r="D61" s="650"/>
      <c r="E61" s="656" t="s">
        <v>99</v>
      </c>
      <c r="F61" s="657"/>
      <c r="G61" s="350"/>
      <c r="H61" s="350"/>
      <c r="I61" s="350"/>
      <c r="J61" s="350"/>
      <c r="K61" s="644"/>
      <c r="L61" s="645"/>
      <c r="M61" s="645"/>
      <c r="N61" s="646"/>
      <c r="O61" s="345"/>
      <c r="P61" s="345"/>
      <c r="Q61" s="350"/>
      <c r="R61" s="350"/>
      <c r="S61" s="642"/>
      <c r="T61" s="642"/>
      <c r="U61" s="642"/>
      <c r="V61" s="322"/>
      <c r="W61" s="322"/>
      <c r="X61" s="322"/>
      <c r="Y61" s="322"/>
      <c r="AA61" s="349"/>
      <c r="AB61" s="349"/>
      <c r="AC61" s="294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300"/>
      <c r="AO61" s="300"/>
      <c r="AP61" s="300"/>
      <c r="AQ61" s="349"/>
      <c r="AR61" s="349"/>
      <c r="AS61" s="294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300"/>
      <c r="BE61" s="300"/>
      <c r="BF61" s="300"/>
    </row>
    <row r="62" spans="1:58" ht="5.15" customHeight="1" thickBot="1">
      <c r="AA62" s="349"/>
      <c r="AB62" s="349"/>
      <c r="AC62" s="294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300"/>
      <c r="AO62" s="300"/>
      <c r="AP62" s="300"/>
      <c r="AQ62" s="349"/>
      <c r="AR62" s="349"/>
      <c r="AS62" s="294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300"/>
      <c r="BE62" s="300"/>
      <c r="BF62" s="300"/>
    </row>
    <row r="63" spans="1:58" s="351" customFormat="1" ht="15" customHeight="1" thickBot="1">
      <c r="A63" s="662" t="s">
        <v>367</v>
      </c>
      <c r="B63" s="663"/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4"/>
      <c r="Q63" s="665" t="s">
        <v>21</v>
      </c>
      <c r="R63" s="666"/>
      <c r="S63" s="666"/>
      <c r="T63" s="666"/>
      <c r="U63" s="666"/>
      <c r="V63" s="666"/>
      <c r="W63" s="666"/>
      <c r="X63" s="666"/>
      <c r="Y63" s="667"/>
      <c r="AA63" s="352"/>
      <c r="AB63" s="352"/>
      <c r="AC63" s="290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290"/>
      <c r="AO63" s="290"/>
      <c r="AP63" s="290"/>
      <c r="AQ63" s="352"/>
      <c r="AR63" s="352"/>
      <c r="AS63" s="290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290"/>
      <c r="BE63" s="290"/>
      <c r="BF63" s="290"/>
    </row>
    <row r="64" spans="1:58" ht="12" customHeight="1">
      <c r="A64" s="668" t="s">
        <v>19</v>
      </c>
      <c r="B64" s="669"/>
      <c r="C64" s="669"/>
      <c r="D64" s="354"/>
      <c r="E64" s="669" t="s">
        <v>100</v>
      </c>
      <c r="F64" s="669"/>
      <c r="G64" s="669"/>
      <c r="H64" s="669"/>
      <c r="I64" s="354"/>
      <c r="J64" s="669" t="s">
        <v>74</v>
      </c>
      <c r="K64" s="669"/>
      <c r="L64" s="669"/>
      <c r="M64" s="669"/>
      <c r="N64" s="669"/>
      <c r="O64" s="670"/>
      <c r="P64" s="20"/>
      <c r="Q64" s="355"/>
      <c r="R64" s="356"/>
      <c r="S64" s="356"/>
      <c r="T64" s="356"/>
      <c r="U64" s="356"/>
      <c r="V64" s="356"/>
      <c r="W64" s="356"/>
      <c r="X64" s="356"/>
      <c r="Y64" s="357"/>
      <c r="AA64" s="349"/>
      <c r="AB64" s="349"/>
      <c r="AC64" s="294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300"/>
      <c r="AO64" s="300"/>
      <c r="AP64" s="300"/>
      <c r="AQ64" s="349"/>
      <c r="AR64" s="349"/>
      <c r="AS64" s="294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300"/>
      <c r="BE64" s="300"/>
      <c r="BF64" s="300"/>
    </row>
    <row r="65" spans="1:58" ht="6" customHeight="1">
      <c r="A65" s="358"/>
      <c r="B65" s="359"/>
      <c r="C65" s="359"/>
      <c r="D65" s="359"/>
      <c r="E65" s="360"/>
      <c r="F65" s="359"/>
      <c r="G65" s="359"/>
      <c r="H65" s="359"/>
      <c r="I65" s="359"/>
      <c r="J65" s="359"/>
      <c r="K65" s="359"/>
      <c r="L65" s="359"/>
      <c r="M65" s="359"/>
      <c r="N65" s="360"/>
      <c r="O65" s="361"/>
      <c r="P65" s="20"/>
      <c r="Q65" s="362"/>
      <c r="R65" s="359"/>
      <c r="S65" s="363"/>
      <c r="T65" s="359"/>
      <c r="U65" s="44"/>
      <c r="V65" s="44"/>
      <c r="W65" s="44"/>
      <c r="X65" s="44"/>
      <c r="Y65" s="364"/>
      <c r="AA65" s="349"/>
      <c r="AB65" s="349"/>
      <c r="AC65" s="294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300"/>
      <c r="AO65" s="300"/>
      <c r="AP65" s="300"/>
      <c r="AQ65" s="349"/>
      <c r="AR65" s="349"/>
      <c r="AS65" s="294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300"/>
      <c r="BE65" s="300"/>
      <c r="BF65" s="300"/>
    </row>
    <row r="66" spans="1:58" ht="21.9" customHeight="1">
      <c r="A66" s="671" t="s">
        <v>368</v>
      </c>
      <c r="B66" s="672"/>
      <c r="C66" s="672"/>
      <c r="D66" s="44"/>
      <c r="E66" s="673"/>
      <c r="F66" s="673"/>
      <c r="G66" s="673"/>
      <c r="H66" s="673"/>
      <c r="I66" s="44"/>
      <c r="J66" s="672"/>
      <c r="K66" s="672"/>
      <c r="L66" s="672"/>
      <c r="M66" s="672"/>
      <c r="N66" s="672"/>
      <c r="O66" s="674"/>
      <c r="P66" s="365"/>
      <c r="Q66" s="362"/>
      <c r="R66" s="359"/>
      <c r="S66" s="359"/>
      <c r="T66" s="359"/>
      <c r="U66" s="44"/>
      <c r="V66" s="44"/>
      <c r="W66" s="44"/>
      <c r="X66" s="44"/>
      <c r="Y66" s="364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49"/>
      <c r="AR66" s="349"/>
      <c r="AS66" s="294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300"/>
      <c r="BE66" s="300"/>
      <c r="BF66" s="300"/>
    </row>
    <row r="67" spans="1:58" ht="6" customHeight="1">
      <c r="A67" s="366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7"/>
      <c r="P67" s="365"/>
      <c r="Q67" s="362"/>
      <c r="R67" s="359"/>
      <c r="S67" s="359"/>
      <c r="T67" s="359"/>
      <c r="U67" s="44"/>
      <c r="V67" s="44"/>
      <c r="W67" s="44"/>
      <c r="X67" s="44"/>
      <c r="Y67" s="364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</row>
    <row r="68" spans="1:58" ht="20.149999999999999" customHeight="1" thickBot="1">
      <c r="A68" s="658" t="s">
        <v>101</v>
      </c>
      <c r="B68" s="659"/>
      <c r="C68" s="659"/>
      <c r="D68" s="368"/>
      <c r="E68" s="660"/>
      <c r="F68" s="660"/>
      <c r="G68" s="660"/>
      <c r="H68" s="660"/>
      <c r="I68" s="368"/>
      <c r="J68" s="659"/>
      <c r="K68" s="659"/>
      <c r="L68" s="659"/>
      <c r="M68" s="659"/>
      <c r="N68" s="659"/>
      <c r="O68" s="661"/>
      <c r="P68" s="365"/>
      <c r="Q68" s="369"/>
      <c r="R68" s="370"/>
      <c r="S68" s="370"/>
      <c r="T68" s="370"/>
      <c r="U68" s="368"/>
      <c r="V68" s="368"/>
      <c r="W68" s="368"/>
      <c r="X68" s="368"/>
      <c r="Y68" s="371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</row>
    <row r="69" spans="1:58" ht="5.15" customHeight="1" thickBot="1">
      <c r="O69" s="365"/>
      <c r="P69" s="365"/>
      <c r="Q69" s="20"/>
      <c r="R69" s="20"/>
      <c r="S69" s="20"/>
      <c r="T69" s="20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</row>
    <row r="70" spans="1:58" s="351" customFormat="1" ht="15" customHeight="1" thickBot="1">
      <c r="A70" s="662" t="s">
        <v>369</v>
      </c>
      <c r="B70" s="663"/>
      <c r="C70" s="663"/>
      <c r="D70" s="663"/>
      <c r="E70" s="663"/>
      <c r="F70" s="663"/>
      <c r="G70" s="663"/>
      <c r="H70" s="663"/>
      <c r="I70" s="663"/>
      <c r="J70" s="663"/>
      <c r="K70" s="663"/>
      <c r="L70" s="663"/>
      <c r="M70" s="663"/>
      <c r="N70" s="663"/>
      <c r="O70" s="664"/>
      <c r="Q70" s="665" t="s">
        <v>21</v>
      </c>
      <c r="R70" s="666"/>
      <c r="S70" s="666"/>
      <c r="T70" s="666"/>
      <c r="U70" s="666"/>
      <c r="V70" s="666"/>
      <c r="W70" s="666"/>
      <c r="X70" s="666"/>
      <c r="Y70" s="667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</row>
    <row r="71" spans="1:58" ht="12" customHeight="1">
      <c r="A71" s="668" t="s">
        <v>19</v>
      </c>
      <c r="B71" s="669"/>
      <c r="C71" s="669"/>
      <c r="D71" s="354"/>
      <c r="E71" s="669" t="s">
        <v>100</v>
      </c>
      <c r="F71" s="669"/>
      <c r="G71" s="669"/>
      <c r="H71" s="669"/>
      <c r="I71" s="354"/>
      <c r="J71" s="669" t="s">
        <v>74</v>
      </c>
      <c r="K71" s="669"/>
      <c r="L71" s="669"/>
      <c r="M71" s="669"/>
      <c r="N71" s="669"/>
      <c r="O71" s="670"/>
      <c r="P71" s="20"/>
      <c r="Q71" s="355"/>
      <c r="R71" s="356"/>
      <c r="S71" s="356"/>
      <c r="T71" s="356"/>
      <c r="U71" s="356"/>
      <c r="V71" s="356"/>
      <c r="W71" s="356"/>
      <c r="X71" s="356"/>
      <c r="Y71" s="357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</row>
    <row r="72" spans="1:58" ht="5.15" customHeight="1">
      <c r="A72" s="358"/>
      <c r="B72" s="359"/>
      <c r="C72" s="359"/>
      <c r="D72" s="359"/>
      <c r="E72" s="360"/>
      <c r="F72" s="359"/>
      <c r="G72" s="359"/>
      <c r="H72" s="359"/>
      <c r="I72" s="359"/>
      <c r="J72" s="359"/>
      <c r="K72" s="359"/>
      <c r="L72" s="359"/>
      <c r="M72" s="359"/>
      <c r="N72" s="360"/>
      <c r="O72" s="361"/>
      <c r="P72" s="20"/>
      <c r="Q72" s="362"/>
      <c r="R72" s="359"/>
      <c r="S72" s="363"/>
      <c r="T72" s="359"/>
      <c r="U72" s="44"/>
      <c r="V72" s="44"/>
      <c r="W72" s="44"/>
      <c r="X72" s="44"/>
      <c r="Y72" s="364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</row>
    <row r="73" spans="1:58" ht="21.9" customHeight="1">
      <c r="A73" s="671" t="s">
        <v>368</v>
      </c>
      <c r="B73" s="672"/>
      <c r="C73" s="672"/>
      <c r="D73" s="44"/>
      <c r="E73" s="704"/>
      <c r="F73" s="704"/>
      <c r="G73" s="704"/>
      <c r="H73" s="704"/>
      <c r="I73" s="44"/>
      <c r="J73" s="672"/>
      <c r="K73" s="672"/>
      <c r="L73" s="672"/>
      <c r="M73" s="672"/>
      <c r="N73" s="672"/>
      <c r="O73" s="674"/>
      <c r="P73" s="365"/>
      <c r="Q73" s="362"/>
      <c r="R73" s="359"/>
      <c r="S73" s="359"/>
      <c r="T73" s="359"/>
      <c r="U73" s="44"/>
      <c r="V73" s="44"/>
      <c r="W73" s="44"/>
      <c r="X73" s="44"/>
      <c r="Y73" s="364"/>
    </row>
    <row r="74" spans="1:58" ht="5.15" customHeight="1">
      <c r="A74" s="366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367"/>
      <c r="P74" s="365"/>
      <c r="Q74" s="362"/>
      <c r="R74" s="359"/>
      <c r="S74" s="359"/>
      <c r="T74" s="359"/>
      <c r="U74" s="44"/>
      <c r="V74" s="44"/>
      <c r="W74" s="44"/>
      <c r="X74" s="44"/>
      <c r="Y74" s="364"/>
    </row>
    <row r="75" spans="1:58" ht="20.149999999999999" customHeight="1" thickBot="1">
      <c r="A75" s="658" t="s">
        <v>101</v>
      </c>
      <c r="B75" s="659"/>
      <c r="C75" s="659"/>
      <c r="D75" s="368"/>
      <c r="E75" s="660"/>
      <c r="F75" s="660"/>
      <c r="G75" s="660"/>
      <c r="H75" s="660"/>
      <c r="I75" s="368"/>
      <c r="J75" s="659"/>
      <c r="K75" s="659"/>
      <c r="L75" s="659"/>
      <c r="M75" s="659"/>
      <c r="N75" s="659"/>
      <c r="O75" s="661"/>
      <c r="P75" s="365"/>
      <c r="Q75" s="369"/>
      <c r="R75" s="370"/>
      <c r="S75" s="370"/>
      <c r="T75" s="370"/>
      <c r="U75" s="368"/>
      <c r="V75" s="368"/>
      <c r="W75" s="368"/>
      <c r="X75" s="368"/>
      <c r="Y75" s="371"/>
    </row>
    <row r="76" spans="1:58" ht="5.15" customHeight="1" thickBot="1">
      <c r="A76" s="363"/>
      <c r="AB76" s="363"/>
      <c r="AC76" s="363"/>
      <c r="AD76" s="363"/>
      <c r="AE76" s="363"/>
      <c r="AF76" s="372"/>
      <c r="AH76" s="365"/>
      <c r="AI76" s="365"/>
      <c r="AJ76" s="365"/>
      <c r="AK76" s="365"/>
    </row>
    <row r="77" spans="1:58" s="351" customFormat="1" ht="15" customHeight="1" thickBot="1">
      <c r="A77" s="662" t="s">
        <v>370</v>
      </c>
      <c r="B77" s="663"/>
      <c r="C77" s="663"/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4"/>
      <c r="Q77" s="665" t="s">
        <v>21</v>
      </c>
      <c r="R77" s="666"/>
      <c r="S77" s="666"/>
      <c r="T77" s="666"/>
      <c r="U77" s="666"/>
      <c r="V77" s="666"/>
      <c r="W77" s="666"/>
      <c r="X77" s="666"/>
      <c r="Y77" s="667"/>
      <c r="AB77" s="373"/>
      <c r="AD77" s="373"/>
      <c r="AF77" s="374"/>
      <c r="AG77" s="374"/>
      <c r="AH77" s="375"/>
      <c r="AI77" s="375"/>
      <c r="AJ77" s="375"/>
      <c r="AK77" s="375"/>
    </row>
    <row r="78" spans="1:58" ht="12" customHeight="1">
      <c r="A78" s="668" t="s">
        <v>19</v>
      </c>
      <c r="B78" s="669"/>
      <c r="C78" s="669"/>
      <c r="D78" s="354"/>
      <c r="E78" s="669" t="s">
        <v>100</v>
      </c>
      <c r="F78" s="669"/>
      <c r="G78" s="669"/>
      <c r="H78" s="669"/>
      <c r="I78" s="354"/>
      <c r="J78" s="669" t="s">
        <v>74</v>
      </c>
      <c r="K78" s="669"/>
      <c r="L78" s="669"/>
      <c r="M78" s="669"/>
      <c r="N78" s="669"/>
      <c r="O78" s="670"/>
      <c r="P78" s="20"/>
      <c r="Q78" s="355"/>
      <c r="R78" s="356"/>
      <c r="S78" s="356"/>
      <c r="T78" s="356"/>
      <c r="U78" s="356"/>
      <c r="V78" s="356"/>
      <c r="W78" s="356"/>
      <c r="X78" s="356"/>
      <c r="Y78" s="357"/>
      <c r="AA78" s="376"/>
      <c r="AB78" s="377"/>
      <c r="AC78" s="376"/>
      <c r="AD78" s="377"/>
      <c r="AE78" s="376"/>
      <c r="AF78" s="378"/>
      <c r="AG78" s="372"/>
      <c r="AH78" s="365"/>
      <c r="AI78" s="365"/>
      <c r="AJ78" s="365"/>
      <c r="AK78" s="365"/>
    </row>
    <row r="79" spans="1:58" ht="5.15" customHeight="1">
      <c r="A79" s="358"/>
      <c r="B79" s="359"/>
      <c r="C79" s="359"/>
      <c r="D79" s="359"/>
      <c r="E79" s="360"/>
      <c r="F79" s="359"/>
      <c r="G79" s="359"/>
      <c r="H79" s="359"/>
      <c r="I79" s="359"/>
      <c r="J79" s="359"/>
      <c r="K79" s="359"/>
      <c r="L79" s="359"/>
      <c r="M79" s="359"/>
      <c r="N79" s="360"/>
      <c r="O79" s="361"/>
      <c r="P79" s="20"/>
      <c r="Q79" s="362"/>
      <c r="R79" s="359"/>
      <c r="S79" s="363"/>
      <c r="T79" s="359"/>
      <c r="U79" s="44"/>
      <c r="V79" s="44"/>
      <c r="W79" s="44"/>
      <c r="X79" s="44"/>
      <c r="Y79" s="364"/>
      <c r="AB79" s="379"/>
      <c r="AC79" s="380"/>
      <c r="AD79" s="381"/>
      <c r="AE79" s="381"/>
      <c r="AF79" s="372"/>
      <c r="AG79" s="372"/>
      <c r="AH79" s="365"/>
      <c r="AI79" s="365"/>
      <c r="AJ79" s="365"/>
      <c r="AK79" s="365"/>
    </row>
    <row r="80" spans="1:58" ht="21.9" customHeight="1">
      <c r="A80" s="671" t="s">
        <v>368</v>
      </c>
      <c r="B80" s="672"/>
      <c r="C80" s="672"/>
      <c r="D80" s="44"/>
      <c r="E80" s="704"/>
      <c r="F80" s="704"/>
      <c r="G80" s="704"/>
      <c r="H80" s="704"/>
      <c r="I80" s="44"/>
      <c r="J80" s="672"/>
      <c r="K80" s="672"/>
      <c r="L80" s="672"/>
      <c r="M80" s="672"/>
      <c r="N80" s="672"/>
      <c r="O80" s="674"/>
      <c r="P80" s="365"/>
      <c r="Q80" s="362"/>
      <c r="R80" s="359"/>
      <c r="S80" s="359"/>
      <c r="T80" s="359"/>
      <c r="U80" s="44"/>
      <c r="V80" s="44"/>
      <c r="W80" s="44"/>
      <c r="X80" s="44"/>
      <c r="Y80" s="364"/>
      <c r="AA80" s="381"/>
      <c r="AB80" s="379"/>
      <c r="AC80" s="380"/>
      <c r="AD80" s="381"/>
      <c r="AE80" s="381"/>
      <c r="AF80" s="372"/>
      <c r="AG80" s="372"/>
      <c r="AH80" s="365"/>
      <c r="AI80" s="365"/>
      <c r="AJ80" s="365"/>
      <c r="AK80" s="365"/>
    </row>
    <row r="81" spans="1:37" ht="5.15" customHeight="1">
      <c r="A81" s="36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367"/>
      <c r="P81" s="365"/>
      <c r="Q81" s="362"/>
      <c r="R81" s="359"/>
      <c r="S81" s="359"/>
      <c r="T81" s="359"/>
      <c r="U81" s="44"/>
      <c r="V81" s="44"/>
      <c r="W81" s="44"/>
      <c r="X81" s="44"/>
      <c r="Y81" s="364"/>
      <c r="AA81" s="382"/>
      <c r="AB81" s="383"/>
      <c r="AC81" s="382"/>
      <c r="AD81" s="384"/>
      <c r="AE81" s="382"/>
      <c r="AF81" s="378"/>
      <c r="AG81" s="372"/>
      <c r="AH81" s="365"/>
      <c r="AI81" s="365"/>
      <c r="AJ81" s="365"/>
      <c r="AK81" s="365"/>
    </row>
    <row r="82" spans="1:37" ht="20.149999999999999" customHeight="1" thickBot="1">
      <c r="A82" s="658" t="s">
        <v>101</v>
      </c>
      <c r="B82" s="659"/>
      <c r="C82" s="659"/>
      <c r="D82" s="368"/>
      <c r="E82" s="660"/>
      <c r="F82" s="660"/>
      <c r="G82" s="660"/>
      <c r="H82" s="660"/>
      <c r="I82" s="368"/>
      <c r="J82" s="659"/>
      <c r="K82" s="659"/>
      <c r="L82" s="659"/>
      <c r="M82" s="659"/>
      <c r="N82" s="659"/>
      <c r="O82" s="661"/>
      <c r="P82" s="365"/>
      <c r="Q82" s="369"/>
      <c r="R82" s="370"/>
      <c r="S82" s="370"/>
      <c r="T82" s="370"/>
      <c r="U82" s="368"/>
      <c r="V82" s="368"/>
      <c r="W82" s="368"/>
      <c r="X82" s="368"/>
      <c r="Y82" s="371"/>
      <c r="AB82" s="383"/>
      <c r="AC82" s="385"/>
      <c r="AD82" s="384"/>
      <c r="AE82" s="385"/>
      <c r="AF82" s="372"/>
      <c r="AG82" s="372"/>
      <c r="AH82" s="365"/>
      <c r="AI82" s="365"/>
      <c r="AJ82" s="365"/>
      <c r="AK82" s="365"/>
    </row>
    <row r="83" spans="1:37" ht="12" customHeight="1">
      <c r="A83" s="386"/>
    </row>
  </sheetData>
  <mergeCells count="173">
    <mergeCell ref="S32:U32"/>
    <mergeCell ref="S33:U33"/>
    <mergeCell ref="S34:U34"/>
    <mergeCell ref="S35:U35"/>
    <mergeCell ref="S36:U38"/>
    <mergeCell ref="S23:U24"/>
    <mergeCell ref="S25:U25"/>
    <mergeCell ref="S26:U26"/>
    <mergeCell ref="S27:U27"/>
    <mergeCell ref="S28:U28"/>
    <mergeCell ref="S29:U29"/>
    <mergeCell ref="S30:U30"/>
    <mergeCell ref="A82:C82"/>
    <mergeCell ref="E82:H82"/>
    <mergeCell ref="J82:O82"/>
    <mergeCell ref="J14:N14"/>
    <mergeCell ref="O14:S14"/>
    <mergeCell ref="T14:Y14"/>
    <mergeCell ref="D46:I47"/>
    <mergeCell ref="A44:Y44"/>
    <mergeCell ref="S15:U17"/>
    <mergeCell ref="S19:U22"/>
    <mergeCell ref="A77:O77"/>
    <mergeCell ref="Q77:Y77"/>
    <mergeCell ref="A78:C78"/>
    <mergeCell ref="E78:H78"/>
    <mergeCell ref="J78:O78"/>
    <mergeCell ref="A80:C80"/>
    <mergeCell ref="E80:H80"/>
    <mergeCell ref="J80:O80"/>
    <mergeCell ref="A73:C73"/>
    <mergeCell ref="E73:H73"/>
    <mergeCell ref="J73:O73"/>
    <mergeCell ref="A75:C75"/>
    <mergeCell ref="E75:H75"/>
    <mergeCell ref="J75:O75"/>
    <mergeCell ref="A71:C71"/>
    <mergeCell ref="E71:H71"/>
    <mergeCell ref="J71:O71"/>
    <mergeCell ref="A63:O63"/>
    <mergeCell ref="Q63:Y63"/>
    <mergeCell ref="A64:C64"/>
    <mergeCell ref="E64:H64"/>
    <mergeCell ref="J64:O64"/>
    <mergeCell ref="A66:C66"/>
    <mergeCell ref="E66:H66"/>
    <mergeCell ref="J66:O66"/>
    <mergeCell ref="K58:N58"/>
    <mergeCell ref="S58:U58"/>
    <mergeCell ref="E59:F59"/>
    <mergeCell ref="K59:N59"/>
    <mergeCell ref="S59:U59"/>
    <mergeCell ref="A68:C68"/>
    <mergeCell ref="E68:H68"/>
    <mergeCell ref="J68:O68"/>
    <mergeCell ref="A70:O70"/>
    <mergeCell ref="Q70:Y70"/>
    <mergeCell ref="S55:U55"/>
    <mergeCell ref="E56:F56"/>
    <mergeCell ref="K56:N56"/>
    <mergeCell ref="S56:U56"/>
    <mergeCell ref="E57:F57"/>
    <mergeCell ref="K57:N57"/>
    <mergeCell ref="S57:U57"/>
    <mergeCell ref="A53:A61"/>
    <mergeCell ref="B53:D61"/>
    <mergeCell ref="E53:F53"/>
    <mergeCell ref="K53:N53"/>
    <mergeCell ref="S53:U53"/>
    <mergeCell ref="E54:F54"/>
    <mergeCell ref="K54:N54"/>
    <mergeCell ref="S54:U54"/>
    <mergeCell ref="E55:F55"/>
    <mergeCell ref="K55:N55"/>
    <mergeCell ref="E60:F60"/>
    <mergeCell ref="K60:N60"/>
    <mergeCell ref="S60:U60"/>
    <mergeCell ref="E61:F61"/>
    <mergeCell ref="K61:N61"/>
    <mergeCell ref="S61:U61"/>
    <mergeCell ref="E58:F58"/>
    <mergeCell ref="P51:Q51"/>
    <mergeCell ref="R51:R52"/>
    <mergeCell ref="S51:U52"/>
    <mergeCell ref="V51:V52"/>
    <mergeCell ref="W51:X51"/>
    <mergeCell ref="Y51:Y52"/>
    <mergeCell ref="A49:Y49"/>
    <mergeCell ref="A50:A52"/>
    <mergeCell ref="B50:D52"/>
    <mergeCell ref="G50:N50"/>
    <mergeCell ref="O50:U50"/>
    <mergeCell ref="V50:Y50"/>
    <mergeCell ref="H51:I51"/>
    <mergeCell ref="J51:J52"/>
    <mergeCell ref="K51:N52"/>
    <mergeCell ref="O51:O52"/>
    <mergeCell ref="A45:V45"/>
    <mergeCell ref="A46:C47"/>
    <mergeCell ref="R46:Y47"/>
    <mergeCell ref="A39:B39"/>
    <mergeCell ref="A40:A43"/>
    <mergeCell ref="B40:D42"/>
    <mergeCell ref="F40:I42"/>
    <mergeCell ref="B43:D43"/>
    <mergeCell ref="F43:I43"/>
    <mergeCell ref="S40:U40"/>
    <mergeCell ref="S41:U41"/>
    <mergeCell ref="S42:U42"/>
    <mergeCell ref="S43:U43"/>
    <mergeCell ref="A34:A38"/>
    <mergeCell ref="B34:D35"/>
    <mergeCell ref="F34:I35"/>
    <mergeCell ref="B36:D38"/>
    <mergeCell ref="F36:I38"/>
    <mergeCell ref="N36:N38"/>
    <mergeCell ref="B29:D31"/>
    <mergeCell ref="F29:I31"/>
    <mergeCell ref="A32:A33"/>
    <mergeCell ref="B32:D32"/>
    <mergeCell ref="F32:I32"/>
    <mergeCell ref="B33:D33"/>
    <mergeCell ref="F33:I33"/>
    <mergeCell ref="F23:I24"/>
    <mergeCell ref="B25:D27"/>
    <mergeCell ref="F25:I25"/>
    <mergeCell ref="F26:I26"/>
    <mergeCell ref="F27:I27"/>
    <mergeCell ref="A28:A31"/>
    <mergeCell ref="B28:D28"/>
    <mergeCell ref="F28:I28"/>
    <mergeCell ref="B18:Y18"/>
    <mergeCell ref="A19:A27"/>
    <mergeCell ref="B19:D22"/>
    <mergeCell ref="F19:I20"/>
    <mergeCell ref="N19:N22"/>
    <mergeCell ref="F21:I21"/>
    <mergeCell ref="F22:I22"/>
    <mergeCell ref="B23:D24"/>
    <mergeCell ref="S31:U31"/>
    <mergeCell ref="A10:B10"/>
    <mergeCell ref="J10:M10"/>
    <mergeCell ref="N10:Q10"/>
    <mergeCell ref="A12:Y12"/>
    <mergeCell ref="A13:A17"/>
    <mergeCell ref="B13:D17"/>
    <mergeCell ref="E13:E17"/>
    <mergeCell ref="F13:I17"/>
    <mergeCell ref="J13:N13"/>
    <mergeCell ref="O13:S13"/>
    <mergeCell ref="O16:O17"/>
    <mergeCell ref="P16:Q16"/>
    <mergeCell ref="R16:R17"/>
    <mergeCell ref="V16:V17"/>
    <mergeCell ref="W16:X16"/>
    <mergeCell ref="Y16:Y17"/>
    <mergeCell ref="T13:Y13"/>
    <mergeCell ref="J15:M15"/>
    <mergeCell ref="N15:N17"/>
    <mergeCell ref="O15:R15"/>
    <mergeCell ref="V15:Y15"/>
    <mergeCell ref="J16:J17"/>
    <mergeCell ref="K16:L16"/>
    <mergeCell ref="M16:M17"/>
    <mergeCell ref="A1:X1"/>
    <mergeCell ref="A2:X2"/>
    <mergeCell ref="A3:Y3"/>
    <mergeCell ref="A5:E5"/>
    <mergeCell ref="F5:S6"/>
    <mergeCell ref="V5:Y5"/>
    <mergeCell ref="V6:Y7"/>
    <mergeCell ref="F7:K8"/>
    <mergeCell ref="L7:S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35"/>
  <sheetViews>
    <sheetView zoomScaleNormal="100" workbookViewId="0">
      <selection activeCell="I33" sqref="I33:N33"/>
    </sheetView>
  </sheetViews>
  <sheetFormatPr baseColWidth="10" defaultColWidth="11.453125" defaultRowHeight="14.5"/>
  <cols>
    <col min="1" max="2" width="25.6328125" style="33" customWidth="1"/>
    <col min="3" max="6" width="4.6328125" style="33" customWidth="1"/>
    <col min="7" max="8" width="15.6328125" style="33" customWidth="1"/>
    <col min="9" max="12" width="4.6328125" style="33" customWidth="1"/>
    <col min="13" max="14" width="15.6328125" style="33" customWidth="1"/>
    <col min="15" max="16384" width="11.453125" style="33"/>
  </cols>
  <sheetData>
    <row r="1" spans="1:14">
      <c r="A1" s="486" t="s">
        <v>16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14">
      <c r="A2" s="758" t="s">
        <v>157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1:14" ht="12" customHeight="1">
      <c r="A3" s="245" t="s">
        <v>85</v>
      </c>
      <c r="B3" s="760" t="str">
        <f>'LISTE -  ELEVES'!A1</f>
        <v xml:space="preserve">Etablissement : </v>
      </c>
      <c r="C3" s="761" t="s">
        <v>263</v>
      </c>
      <c r="D3" s="762"/>
      <c r="E3" s="762"/>
      <c r="F3" s="762"/>
      <c r="G3" s="763"/>
      <c r="H3" s="761" t="s">
        <v>264</v>
      </c>
      <c r="I3" s="762"/>
      <c r="J3" s="762"/>
      <c r="K3" s="762"/>
      <c r="L3" s="763"/>
      <c r="M3" s="396"/>
      <c r="N3" s="395" t="s">
        <v>164</v>
      </c>
    </row>
    <row r="4" spans="1:14" ht="20.149999999999999" customHeight="1">
      <c r="A4" s="52"/>
      <c r="B4" s="760"/>
      <c r="C4" s="764"/>
      <c r="D4" s="765"/>
      <c r="E4" s="765"/>
      <c r="F4" s="765"/>
      <c r="G4" s="766"/>
      <c r="H4" s="764"/>
      <c r="I4" s="765"/>
      <c r="J4" s="765"/>
      <c r="K4" s="765"/>
      <c r="L4" s="766"/>
      <c r="M4" s="394"/>
      <c r="N4" s="759">
        <f>'LISTE -  ELEVES'!F7</f>
        <v>0</v>
      </c>
    </row>
    <row r="5" spans="1:14" ht="15" customHeight="1">
      <c r="A5" s="66"/>
      <c r="B5" s="66"/>
      <c r="C5" s="767"/>
      <c r="D5" s="768"/>
      <c r="E5" s="768"/>
      <c r="F5" s="768"/>
      <c r="G5" s="769"/>
      <c r="H5" s="767"/>
      <c r="I5" s="768"/>
      <c r="J5" s="768"/>
      <c r="K5" s="768"/>
      <c r="L5" s="769"/>
      <c r="M5" s="394"/>
      <c r="N5" s="759"/>
    </row>
    <row r="6" spans="1:14" ht="21.9" customHeight="1" thickBot="1">
      <c r="C6" s="76" t="s">
        <v>262</v>
      </c>
      <c r="D6" s="110"/>
      <c r="E6" s="110"/>
      <c r="F6" s="110"/>
      <c r="G6" s="789">
        <f>'LISTE -  ELEVES'!C25</f>
        <v>0</v>
      </c>
      <c r="H6" s="789"/>
      <c r="I6" s="789"/>
      <c r="J6" s="789"/>
      <c r="K6" s="75"/>
      <c r="L6" s="109"/>
    </row>
    <row r="7" spans="1:14" ht="35.15" customHeight="1" thickTop="1" thickBot="1">
      <c r="A7" s="776" t="s">
        <v>260</v>
      </c>
      <c r="B7" s="777"/>
      <c r="C7" s="777"/>
      <c r="D7" s="777"/>
      <c r="E7" s="777"/>
      <c r="F7" s="777"/>
      <c r="G7" s="777"/>
      <c r="H7" s="778"/>
      <c r="I7" s="779" t="s">
        <v>261</v>
      </c>
      <c r="J7" s="779"/>
      <c r="K7" s="779"/>
      <c r="L7" s="779"/>
      <c r="M7" s="779"/>
      <c r="N7" s="780"/>
    </row>
    <row r="8" spans="1:14" s="84" customFormat="1" ht="5.15" customHeight="1" thickTop="1">
      <c r="A8" s="82"/>
      <c r="C8" s="108"/>
      <c r="D8" s="108"/>
      <c r="L8" s="82"/>
      <c r="M8" s="82"/>
    </row>
    <row r="9" spans="1:14" s="84" customFormat="1" ht="20.149999999999999" customHeight="1">
      <c r="A9" s="784" t="s">
        <v>291</v>
      </c>
      <c r="B9" s="785"/>
      <c r="C9" s="175" t="s">
        <v>178</v>
      </c>
      <c r="D9" s="786"/>
      <c r="E9" s="787"/>
      <c r="F9" s="788"/>
      <c r="G9" s="781" t="s">
        <v>338</v>
      </c>
      <c r="H9" s="782"/>
      <c r="I9" s="175" t="s">
        <v>178</v>
      </c>
      <c r="J9" s="786"/>
      <c r="K9" s="787"/>
      <c r="L9" s="788"/>
      <c r="M9" s="781" t="s">
        <v>338</v>
      </c>
      <c r="N9" s="782"/>
    </row>
    <row r="10" spans="1:14" s="84" customFormat="1" ht="18" customHeight="1">
      <c r="A10" s="743" t="s">
        <v>242</v>
      </c>
      <c r="B10" s="743"/>
      <c r="C10" s="240" t="s">
        <v>179</v>
      </c>
      <c r="D10" s="230" t="s">
        <v>9</v>
      </c>
      <c r="E10" s="177" t="s">
        <v>10</v>
      </c>
      <c r="F10" s="231" t="s">
        <v>180</v>
      </c>
      <c r="G10" s="598"/>
      <c r="H10" s="783"/>
      <c r="I10" s="177" t="s">
        <v>179</v>
      </c>
      <c r="J10" s="177" t="s">
        <v>9</v>
      </c>
      <c r="K10" s="177" t="s">
        <v>10</v>
      </c>
      <c r="L10" s="177" t="s">
        <v>180</v>
      </c>
      <c r="M10" s="598"/>
      <c r="N10" s="783"/>
    </row>
    <row r="11" spans="1:14" s="84" customFormat="1" ht="17.149999999999999" customHeight="1">
      <c r="A11" s="753" t="s">
        <v>221</v>
      </c>
      <c r="B11" s="753"/>
      <c r="C11" s="246"/>
      <c r="D11" s="247"/>
      <c r="E11" s="247"/>
      <c r="F11" s="247"/>
      <c r="G11" s="770"/>
      <c r="H11" s="771"/>
      <c r="I11" s="247"/>
      <c r="J11" s="247"/>
      <c r="K11" s="247"/>
      <c r="L11" s="247"/>
      <c r="M11" s="770"/>
      <c r="N11" s="771"/>
    </row>
    <row r="12" spans="1:14" s="84" customFormat="1" ht="17.149999999999999" customHeight="1">
      <c r="A12" s="753" t="s">
        <v>220</v>
      </c>
      <c r="B12" s="753"/>
      <c r="C12" s="246"/>
      <c r="D12" s="247"/>
      <c r="E12" s="247"/>
      <c r="F12" s="247"/>
      <c r="G12" s="772"/>
      <c r="H12" s="773"/>
      <c r="I12" s="247"/>
      <c r="J12" s="247"/>
      <c r="K12" s="247"/>
      <c r="L12" s="247"/>
      <c r="M12" s="772"/>
      <c r="N12" s="773"/>
    </row>
    <row r="13" spans="1:14" s="84" customFormat="1" ht="17.149999999999999" customHeight="1">
      <c r="A13" s="753" t="s">
        <v>243</v>
      </c>
      <c r="B13" s="753"/>
      <c r="C13" s="246"/>
      <c r="D13" s="247"/>
      <c r="E13" s="247"/>
      <c r="F13" s="247"/>
      <c r="G13" s="774"/>
      <c r="H13" s="775"/>
      <c r="I13" s="247"/>
      <c r="J13" s="247"/>
      <c r="K13" s="247"/>
      <c r="L13" s="247"/>
      <c r="M13" s="774"/>
      <c r="N13" s="775"/>
    </row>
    <row r="14" spans="1:14" s="84" customFormat="1" ht="17.149999999999999" customHeight="1">
      <c r="A14" s="743" t="s">
        <v>244</v>
      </c>
      <c r="B14" s="743"/>
      <c r="C14" s="231" t="s">
        <v>179</v>
      </c>
      <c r="D14" s="177" t="s">
        <v>9</v>
      </c>
      <c r="E14" s="177" t="s">
        <v>10</v>
      </c>
      <c r="F14" s="177" t="s">
        <v>180</v>
      </c>
      <c r="G14" s="745"/>
      <c r="H14" s="746"/>
      <c r="I14" s="177" t="s">
        <v>179</v>
      </c>
      <c r="J14" s="177" t="s">
        <v>9</v>
      </c>
      <c r="K14" s="177" t="s">
        <v>10</v>
      </c>
      <c r="L14" s="177" t="s">
        <v>180</v>
      </c>
      <c r="M14" s="745"/>
      <c r="N14" s="746"/>
    </row>
    <row r="15" spans="1:14" s="84" customFormat="1" ht="17.149999999999999" customHeight="1">
      <c r="A15" s="752" t="s">
        <v>218</v>
      </c>
      <c r="B15" s="752"/>
      <c r="C15" s="248"/>
      <c r="D15" s="249"/>
      <c r="E15" s="249"/>
      <c r="F15" s="249"/>
      <c r="G15" s="747"/>
      <c r="H15" s="748"/>
      <c r="I15" s="253"/>
      <c r="J15" s="253"/>
      <c r="K15" s="253"/>
      <c r="L15" s="253"/>
      <c r="M15" s="747"/>
      <c r="N15" s="748"/>
    </row>
    <row r="16" spans="1:14" s="84" customFormat="1" ht="17.149999999999999" customHeight="1">
      <c r="A16" s="742" t="s">
        <v>245</v>
      </c>
      <c r="B16" s="742"/>
      <c r="C16" s="250"/>
      <c r="D16" s="251"/>
      <c r="E16" s="247"/>
      <c r="F16" s="246"/>
      <c r="G16" s="747"/>
      <c r="H16" s="748"/>
      <c r="I16" s="247"/>
      <c r="J16" s="247"/>
      <c r="K16" s="247"/>
      <c r="L16" s="247"/>
      <c r="M16" s="747"/>
      <c r="N16" s="748"/>
    </row>
    <row r="17" spans="1:14" s="84" customFormat="1" ht="17.149999999999999" customHeight="1">
      <c r="A17" s="742" t="s">
        <v>246</v>
      </c>
      <c r="B17" s="742"/>
      <c r="C17" s="241"/>
      <c r="D17" s="242"/>
      <c r="E17" s="243"/>
      <c r="F17" s="244"/>
      <c r="G17" s="747"/>
      <c r="H17" s="748"/>
      <c r="I17" s="247"/>
      <c r="J17" s="247"/>
      <c r="K17" s="247"/>
      <c r="L17" s="247"/>
      <c r="M17" s="747"/>
      <c r="N17" s="748"/>
    </row>
    <row r="18" spans="1:14" s="84" customFormat="1" ht="17.149999999999999" customHeight="1">
      <c r="A18" s="742" t="s">
        <v>228</v>
      </c>
      <c r="B18" s="742"/>
      <c r="C18" s="250"/>
      <c r="D18" s="251"/>
      <c r="E18" s="247"/>
      <c r="F18" s="246"/>
      <c r="G18" s="747"/>
      <c r="H18" s="748"/>
      <c r="I18" s="247"/>
      <c r="J18" s="247"/>
      <c r="K18" s="247"/>
      <c r="L18" s="247"/>
      <c r="M18" s="747"/>
      <c r="N18" s="748"/>
    </row>
    <row r="19" spans="1:14" s="84" customFormat="1" ht="17.149999999999999" customHeight="1">
      <c r="A19" s="742" t="s">
        <v>247</v>
      </c>
      <c r="B19" s="742"/>
      <c r="C19" s="250"/>
      <c r="D19" s="251"/>
      <c r="E19" s="247"/>
      <c r="F19" s="246"/>
      <c r="G19" s="747"/>
      <c r="H19" s="748"/>
      <c r="I19" s="247"/>
      <c r="J19" s="247"/>
      <c r="K19" s="247"/>
      <c r="L19" s="247"/>
      <c r="M19" s="747"/>
      <c r="N19" s="748"/>
    </row>
    <row r="20" spans="1:14" s="84" customFormat="1" ht="17.149999999999999" customHeight="1">
      <c r="A20" s="742" t="s">
        <v>248</v>
      </c>
      <c r="B20" s="742"/>
      <c r="C20" s="250"/>
      <c r="D20" s="251"/>
      <c r="E20" s="247"/>
      <c r="F20" s="246"/>
      <c r="G20" s="749"/>
      <c r="H20" s="750"/>
      <c r="I20" s="247"/>
      <c r="J20" s="247"/>
      <c r="K20" s="247"/>
      <c r="L20" s="247"/>
      <c r="M20" s="749"/>
      <c r="N20" s="750"/>
    </row>
    <row r="21" spans="1:14" s="84" customFormat="1" ht="17.149999999999999" customHeight="1">
      <c r="A21" s="743" t="s">
        <v>249</v>
      </c>
      <c r="B21" s="743"/>
      <c r="C21" s="231" t="s">
        <v>179</v>
      </c>
      <c r="D21" s="177" t="s">
        <v>9</v>
      </c>
      <c r="E21" s="177" t="s">
        <v>10</v>
      </c>
      <c r="F21" s="177" t="s">
        <v>180</v>
      </c>
      <c r="G21" s="735"/>
      <c r="H21" s="736"/>
      <c r="I21" s="177" t="s">
        <v>179</v>
      </c>
      <c r="J21" s="177" t="s">
        <v>9</v>
      </c>
      <c r="K21" s="177" t="s">
        <v>10</v>
      </c>
      <c r="L21" s="177" t="s">
        <v>180</v>
      </c>
      <c r="M21" s="735"/>
      <c r="N21" s="736"/>
    </row>
    <row r="22" spans="1:14" s="84" customFormat="1" ht="17.149999999999999" customHeight="1">
      <c r="A22" s="742" t="s">
        <v>250</v>
      </c>
      <c r="B22" s="742"/>
      <c r="C22" s="250"/>
      <c r="D22" s="251"/>
      <c r="E22" s="247"/>
      <c r="F22" s="246"/>
      <c r="G22" s="737"/>
      <c r="H22" s="738"/>
      <c r="I22" s="247"/>
      <c r="J22" s="247"/>
      <c r="K22" s="247"/>
      <c r="L22" s="247"/>
      <c r="M22" s="737"/>
      <c r="N22" s="738"/>
    </row>
    <row r="23" spans="1:14" s="84" customFormat="1" ht="17.149999999999999" customHeight="1">
      <c r="A23" s="742" t="s">
        <v>251</v>
      </c>
      <c r="B23" s="742"/>
      <c r="C23" s="250"/>
      <c r="D23" s="251"/>
      <c r="E23" s="247"/>
      <c r="F23" s="246"/>
      <c r="G23" s="739"/>
      <c r="H23" s="740"/>
      <c r="I23" s="247"/>
      <c r="J23" s="247"/>
      <c r="K23" s="247"/>
      <c r="L23" s="247"/>
      <c r="M23" s="739"/>
      <c r="N23" s="740"/>
    </row>
    <row r="24" spans="1:14" s="84" customFormat="1" ht="17.149999999999999" customHeight="1">
      <c r="A24" s="743" t="s">
        <v>252</v>
      </c>
      <c r="B24" s="743"/>
      <c r="C24" s="231" t="s">
        <v>179</v>
      </c>
      <c r="D24" s="177" t="s">
        <v>9</v>
      </c>
      <c r="E24" s="177" t="s">
        <v>10</v>
      </c>
      <c r="F24" s="177" t="s">
        <v>180</v>
      </c>
      <c r="G24" s="735"/>
      <c r="H24" s="736"/>
      <c r="I24" s="247" t="s">
        <v>179</v>
      </c>
      <c r="J24" s="247" t="s">
        <v>9</v>
      </c>
      <c r="K24" s="247" t="s">
        <v>10</v>
      </c>
      <c r="L24" s="247" t="s">
        <v>180</v>
      </c>
      <c r="M24" s="735"/>
      <c r="N24" s="736"/>
    </row>
    <row r="25" spans="1:14" s="84" customFormat="1" ht="17.149999999999999" customHeight="1">
      <c r="A25" s="742" t="s">
        <v>253</v>
      </c>
      <c r="B25" s="742"/>
      <c r="C25" s="241"/>
      <c r="D25" s="242"/>
      <c r="E25" s="243"/>
      <c r="F25" s="244"/>
      <c r="G25" s="737"/>
      <c r="H25" s="738"/>
      <c r="I25" s="177"/>
      <c r="J25" s="177"/>
      <c r="K25" s="177"/>
      <c r="L25" s="177"/>
      <c r="M25" s="737"/>
      <c r="N25" s="738"/>
    </row>
    <row r="26" spans="1:14" s="84" customFormat="1" ht="17.149999999999999" customHeight="1">
      <c r="A26" s="744" t="s">
        <v>254</v>
      </c>
      <c r="B26" s="744"/>
      <c r="C26" s="118"/>
      <c r="D26" s="119"/>
      <c r="E26" s="119"/>
      <c r="F26" s="120"/>
      <c r="G26" s="737"/>
      <c r="H26" s="738"/>
      <c r="I26" s="220"/>
      <c r="J26" s="220"/>
      <c r="K26" s="215"/>
      <c r="L26" s="215"/>
      <c r="M26" s="737"/>
      <c r="N26" s="738"/>
    </row>
    <row r="27" spans="1:14" s="84" customFormat="1" ht="17.149999999999999" customHeight="1">
      <c r="A27" s="742" t="s">
        <v>255</v>
      </c>
      <c r="B27" s="742"/>
      <c r="C27" s="121"/>
      <c r="D27" s="122"/>
      <c r="E27" s="122"/>
      <c r="F27" s="122"/>
      <c r="G27" s="739"/>
      <c r="H27" s="740"/>
      <c r="I27" s="216"/>
      <c r="J27" s="216"/>
      <c r="K27" s="216"/>
      <c r="L27" s="216"/>
      <c r="M27" s="739"/>
      <c r="N27" s="740"/>
    </row>
    <row r="28" spans="1:14" s="84" customFormat="1" ht="17.149999999999999" customHeight="1">
      <c r="A28" s="743" t="s">
        <v>256</v>
      </c>
      <c r="B28" s="743"/>
      <c r="C28" s="231" t="s">
        <v>179</v>
      </c>
      <c r="D28" s="177" t="s">
        <v>9</v>
      </c>
      <c r="E28" s="177" t="s">
        <v>10</v>
      </c>
      <c r="F28" s="177" t="s">
        <v>180</v>
      </c>
      <c r="G28" s="735"/>
      <c r="H28" s="736"/>
      <c r="I28" s="247" t="s">
        <v>179</v>
      </c>
      <c r="J28" s="247" t="s">
        <v>9</v>
      </c>
      <c r="K28" s="247" t="s">
        <v>10</v>
      </c>
      <c r="L28" s="247" t="s">
        <v>180</v>
      </c>
      <c r="M28" s="735"/>
      <c r="N28" s="736"/>
    </row>
    <row r="29" spans="1:14" s="84" customFormat="1" ht="17.149999999999999" customHeight="1">
      <c r="A29" s="742" t="s">
        <v>257</v>
      </c>
      <c r="B29" s="742"/>
      <c r="C29" s="252"/>
      <c r="D29" s="215"/>
      <c r="E29" s="215"/>
      <c r="F29" s="220"/>
      <c r="G29" s="737"/>
      <c r="H29" s="738"/>
      <c r="I29" s="177"/>
      <c r="J29" s="177"/>
      <c r="K29" s="177"/>
      <c r="L29" s="177"/>
      <c r="M29" s="737"/>
      <c r="N29" s="738"/>
    </row>
    <row r="30" spans="1:14" s="84" customFormat="1" ht="17.149999999999999" customHeight="1">
      <c r="A30" s="752" t="s">
        <v>258</v>
      </c>
      <c r="B30" s="752"/>
      <c r="C30" s="252"/>
      <c r="D30" s="215"/>
      <c r="E30" s="215"/>
      <c r="F30" s="220"/>
      <c r="G30" s="737"/>
      <c r="H30" s="738"/>
      <c r="I30" s="220"/>
      <c r="J30" s="220"/>
      <c r="K30" s="254"/>
      <c r="L30" s="254"/>
      <c r="M30" s="737"/>
      <c r="N30" s="738"/>
    </row>
    <row r="31" spans="1:14" s="40" customFormat="1" ht="17.149999999999999" customHeight="1">
      <c r="A31" s="753" t="s">
        <v>259</v>
      </c>
      <c r="B31" s="753"/>
      <c r="C31" s="118"/>
      <c r="D31" s="119"/>
      <c r="E31" s="119"/>
      <c r="F31" s="120"/>
      <c r="G31" s="739"/>
      <c r="H31" s="740"/>
      <c r="I31" s="220"/>
      <c r="J31" s="220"/>
      <c r="K31" s="215"/>
      <c r="L31" s="255"/>
      <c r="M31" s="739"/>
      <c r="N31" s="740"/>
    </row>
    <row r="32" spans="1:14" ht="8.15" customHeight="1"/>
    <row r="33" spans="1:14" ht="45" customHeight="1">
      <c r="A33" s="144" t="s">
        <v>193</v>
      </c>
      <c r="C33" s="754" t="s">
        <v>317</v>
      </c>
      <c r="D33" s="754"/>
      <c r="E33" s="754"/>
      <c r="F33" s="754"/>
      <c r="G33" s="754"/>
      <c r="H33" s="754"/>
      <c r="I33" s="754" t="s">
        <v>318</v>
      </c>
      <c r="J33" s="754"/>
      <c r="K33" s="754"/>
      <c r="L33" s="754"/>
      <c r="M33" s="754"/>
      <c r="N33" s="754"/>
    </row>
    <row r="34" spans="1:14" ht="20.149999999999999" customHeight="1">
      <c r="C34" s="755" t="s">
        <v>337</v>
      </c>
      <c r="D34" s="756"/>
      <c r="E34" s="756"/>
      <c r="F34" s="757"/>
      <c r="G34" s="741" t="s">
        <v>336</v>
      </c>
      <c r="H34" s="741"/>
      <c r="I34" s="755" t="s">
        <v>332</v>
      </c>
      <c r="J34" s="756"/>
      <c r="K34" s="756"/>
      <c r="L34" s="757"/>
      <c r="M34" s="741" t="s">
        <v>335</v>
      </c>
      <c r="N34" s="741"/>
    </row>
    <row r="35" spans="1:14" ht="21.9" customHeight="1">
      <c r="C35" s="751" t="s">
        <v>330</v>
      </c>
      <c r="D35" s="751"/>
      <c r="E35" s="751"/>
      <c r="F35" s="751"/>
      <c r="G35" s="751"/>
      <c r="H35" s="225" t="s">
        <v>15</v>
      </c>
      <c r="I35" s="751" t="s">
        <v>330</v>
      </c>
      <c r="J35" s="751"/>
      <c r="K35" s="751"/>
      <c r="L35" s="751"/>
      <c r="M35" s="751"/>
      <c r="N35" s="225" t="s">
        <v>15</v>
      </c>
    </row>
  </sheetData>
  <sheetProtection formatCells="0"/>
  <mergeCells count="56">
    <mergeCell ref="A10:B10"/>
    <mergeCell ref="A11:B11"/>
    <mergeCell ref="A12:B12"/>
    <mergeCell ref="H4:L5"/>
    <mergeCell ref="D9:F9"/>
    <mergeCell ref="J9:L9"/>
    <mergeCell ref="G6:J6"/>
    <mergeCell ref="G11:H13"/>
    <mergeCell ref="G34:H34"/>
    <mergeCell ref="I34:L34"/>
    <mergeCell ref="A1:N1"/>
    <mergeCell ref="A2:N2"/>
    <mergeCell ref="N4:N5"/>
    <mergeCell ref="B3:B4"/>
    <mergeCell ref="C3:G3"/>
    <mergeCell ref="C4:G5"/>
    <mergeCell ref="H3:L3"/>
    <mergeCell ref="M11:N13"/>
    <mergeCell ref="A7:H7"/>
    <mergeCell ref="I7:N7"/>
    <mergeCell ref="A13:B13"/>
    <mergeCell ref="G9:H10"/>
    <mergeCell ref="M9:N10"/>
    <mergeCell ref="A9:B9"/>
    <mergeCell ref="M24:N27"/>
    <mergeCell ref="M28:N31"/>
    <mergeCell ref="C35:G35"/>
    <mergeCell ref="I35:M35"/>
    <mergeCell ref="A15:B15"/>
    <mergeCell ref="A16:B16"/>
    <mergeCell ref="A17:B17"/>
    <mergeCell ref="A18:B18"/>
    <mergeCell ref="A19:B19"/>
    <mergeCell ref="A29:B29"/>
    <mergeCell ref="A30:B30"/>
    <mergeCell ref="A31:B31"/>
    <mergeCell ref="G14:H20"/>
    <mergeCell ref="C33:H33"/>
    <mergeCell ref="I33:N33"/>
    <mergeCell ref="C34:F34"/>
    <mergeCell ref="G21:H23"/>
    <mergeCell ref="G24:H27"/>
    <mergeCell ref="M34:N34"/>
    <mergeCell ref="A27:B27"/>
    <mergeCell ref="A14:B14"/>
    <mergeCell ref="A21:B21"/>
    <mergeCell ref="A24:B24"/>
    <mergeCell ref="A28:B28"/>
    <mergeCell ref="A20:B20"/>
    <mergeCell ref="A22:B22"/>
    <mergeCell ref="A23:B23"/>
    <mergeCell ref="A25:B25"/>
    <mergeCell ref="A26:B26"/>
    <mergeCell ref="M14:N20"/>
    <mergeCell ref="G28:H31"/>
    <mergeCell ref="M21:N23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99"/>
  </sheetPr>
  <dimension ref="A1:V40"/>
  <sheetViews>
    <sheetView zoomScaleNormal="100" workbookViewId="0">
      <selection activeCell="E46" sqref="E46:F46"/>
    </sheetView>
  </sheetViews>
  <sheetFormatPr baseColWidth="10" defaultColWidth="11.453125" defaultRowHeight="14.5"/>
  <cols>
    <col min="1" max="2" width="25.6328125" style="33" customWidth="1"/>
    <col min="3" max="6" width="4.6328125" style="33" customWidth="1"/>
    <col min="7" max="7" width="15.6328125" style="33" customWidth="1"/>
    <col min="8" max="8" width="10.6328125" style="33" customWidth="1"/>
    <col min="9" max="9" width="5.6328125" style="33" customWidth="1"/>
    <col min="10" max="13" width="4.6328125" style="33" customWidth="1"/>
    <col min="14" max="14" width="15.6328125" style="33" customWidth="1"/>
    <col min="15" max="15" width="10.6328125" style="33" customWidth="1"/>
    <col min="16" max="16" width="5.6328125" style="33" customWidth="1"/>
    <col min="17" max="16384" width="11.453125" style="33"/>
  </cols>
  <sheetData>
    <row r="1" spans="1:20">
      <c r="A1" s="486" t="s">
        <v>16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20" ht="15.5">
      <c r="A2" s="833" t="s">
        <v>157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</row>
    <row r="3" spans="1:20">
      <c r="A3" s="834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</row>
    <row r="4" spans="1:20" ht="17.5">
      <c r="A4" s="826" t="s">
        <v>213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</row>
    <row r="5" spans="1:20" ht="20.149999999999999" customHeight="1">
      <c r="A5" s="208" t="s">
        <v>85</v>
      </c>
      <c r="B5" s="208"/>
      <c r="C5" s="490" t="str">
        <f>'LISTE -  ELEVES'!A1</f>
        <v xml:space="preserve">Etablissement : 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</row>
    <row r="6" spans="1:20" ht="18" customHeight="1">
      <c r="A6" s="66"/>
      <c r="B6" s="66"/>
      <c r="C6" s="827" t="s">
        <v>66</v>
      </c>
      <c r="D6" s="828"/>
      <c r="E6" s="828"/>
      <c r="F6" s="829"/>
      <c r="G6" s="820">
        <f>'LISTE -  ELEVES'!C25</f>
        <v>0</v>
      </c>
      <c r="H6" s="821"/>
      <c r="I6" s="821"/>
      <c r="J6" s="821"/>
      <c r="K6" s="821"/>
      <c r="L6" s="821"/>
      <c r="M6" s="822"/>
      <c r="O6" s="835" t="s">
        <v>164</v>
      </c>
      <c r="P6" s="836"/>
    </row>
    <row r="7" spans="1:20" ht="18" customHeight="1">
      <c r="C7" s="828"/>
      <c r="D7" s="828"/>
      <c r="E7" s="828"/>
      <c r="F7" s="829"/>
      <c r="G7" s="823"/>
      <c r="H7" s="824"/>
      <c r="I7" s="824"/>
      <c r="J7" s="824"/>
      <c r="K7" s="824"/>
      <c r="L7" s="824"/>
      <c r="M7" s="825"/>
      <c r="O7" s="818">
        <f>'LISTE -  ELEVES'!F7</f>
        <v>0</v>
      </c>
      <c r="P7" s="819"/>
    </row>
    <row r="8" spans="1:20" s="84" customFormat="1" ht="5.15" customHeight="1">
      <c r="A8" s="82"/>
      <c r="C8" s="108"/>
      <c r="D8" s="108"/>
      <c r="M8" s="82"/>
      <c r="N8" s="82"/>
    </row>
    <row r="9" spans="1:20" s="84" customFormat="1" ht="14.15" customHeight="1">
      <c r="A9" s="781" t="s">
        <v>214</v>
      </c>
      <c r="B9" s="830"/>
      <c r="C9" s="175" t="s">
        <v>178</v>
      </c>
      <c r="D9" s="786"/>
      <c r="E9" s="787"/>
      <c r="F9" s="788"/>
      <c r="G9" s="781" t="s">
        <v>181</v>
      </c>
      <c r="H9" s="808"/>
      <c r="I9" s="809"/>
      <c r="J9" s="175" t="s">
        <v>178</v>
      </c>
      <c r="K9" s="786"/>
      <c r="L9" s="787"/>
      <c r="M9" s="788"/>
      <c r="N9" s="781" t="s">
        <v>182</v>
      </c>
      <c r="O9" s="808"/>
      <c r="P9" s="809"/>
      <c r="Q9" s="93"/>
      <c r="R9" s="93"/>
      <c r="S9" s="93"/>
      <c r="T9" s="93"/>
    </row>
    <row r="10" spans="1:20" s="84" customFormat="1" ht="18" customHeight="1">
      <c r="A10" s="831"/>
      <c r="B10" s="832"/>
      <c r="C10" s="205" t="s">
        <v>179</v>
      </c>
      <c r="D10" s="205" t="s">
        <v>9</v>
      </c>
      <c r="E10" s="206" t="s">
        <v>10</v>
      </c>
      <c r="F10" s="207" t="s">
        <v>180</v>
      </c>
      <c r="G10" s="810"/>
      <c r="H10" s="811"/>
      <c r="I10" s="812"/>
      <c r="J10" s="206" t="s">
        <v>179</v>
      </c>
      <c r="K10" s="206" t="s">
        <v>9</v>
      </c>
      <c r="L10" s="206" t="s">
        <v>10</v>
      </c>
      <c r="M10" s="206" t="s">
        <v>180</v>
      </c>
      <c r="N10" s="810"/>
      <c r="O10" s="811"/>
      <c r="P10" s="812"/>
      <c r="Q10" s="93"/>
      <c r="R10" s="93"/>
      <c r="S10" s="93"/>
      <c r="T10" s="93"/>
    </row>
    <row r="11" spans="1:20" s="84" customFormat="1" ht="17.149999999999999" customHeight="1">
      <c r="A11" s="795" t="s">
        <v>215</v>
      </c>
      <c r="B11" s="796"/>
      <c r="C11" s="212"/>
      <c r="D11" s="212"/>
      <c r="E11" s="212"/>
      <c r="F11" s="212"/>
      <c r="G11" s="770"/>
      <c r="H11" s="813"/>
      <c r="I11" s="771"/>
      <c r="J11" s="212"/>
      <c r="K11" s="212"/>
      <c r="L11" s="212"/>
      <c r="M11" s="212"/>
      <c r="N11" s="770"/>
      <c r="O11" s="813"/>
      <c r="P11" s="771"/>
      <c r="Q11" s="93"/>
      <c r="R11" s="93"/>
      <c r="S11" s="93"/>
      <c r="T11" s="93"/>
    </row>
    <row r="12" spans="1:20" s="84" customFormat="1" ht="17.149999999999999" customHeight="1">
      <c r="A12" s="795" t="s">
        <v>216</v>
      </c>
      <c r="B12" s="796"/>
      <c r="C12" s="123"/>
      <c r="D12" s="123"/>
      <c r="E12" s="124"/>
      <c r="F12" s="125"/>
      <c r="G12" s="774"/>
      <c r="H12" s="815"/>
      <c r="I12" s="775"/>
      <c r="J12" s="212"/>
      <c r="K12" s="212"/>
      <c r="L12" s="212"/>
      <c r="M12" s="212"/>
      <c r="N12" s="774"/>
      <c r="O12" s="815"/>
      <c r="P12" s="775"/>
      <c r="Q12" s="93"/>
      <c r="R12" s="93"/>
      <c r="S12" s="93"/>
      <c r="T12" s="93"/>
    </row>
    <row r="13" spans="1:20" s="84" customFormat="1" ht="17.149999999999999" customHeight="1">
      <c r="A13" s="795" t="s">
        <v>162</v>
      </c>
      <c r="B13" s="796"/>
      <c r="C13" s="212"/>
      <c r="D13" s="212"/>
      <c r="E13" s="212"/>
      <c r="F13" s="212"/>
      <c r="G13" s="117" t="s">
        <v>330</v>
      </c>
      <c r="H13" s="210"/>
      <c r="I13" s="209" t="s">
        <v>319</v>
      </c>
      <c r="J13" s="212"/>
      <c r="K13" s="212"/>
      <c r="L13" s="212"/>
      <c r="M13" s="212"/>
      <c r="N13" s="97" t="s">
        <v>183</v>
      </c>
      <c r="O13" s="210"/>
      <c r="P13" s="209" t="s">
        <v>320</v>
      </c>
      <c r="Q13" s="93"/>
      <c r="R13" s="93"/>
      <c r="S13" s="93"/>
      <c r="T13" s="93"/>
    </row>
    <row r="14" spans="1:20" s="84" customFormat="1" ht="5.15" customHeight="1">
      <c r="A14" s="98"/>
      <c r="B14" s="98"/>
      <c r="C14" s="112"/>
      <c r="D14" s="112"/>
      <c r="E14" s="112"/>
      <c r="F14" s="112"/>
      <c r="G14" s="113"/>
      <c r="H14" s="113"/>
      <c r="I14" s="113"/>
      <c r="J14" s="112"/>
      <c r="K14" s="112"/>
      <c r="L14" s="112"/>
      <c r="M14" s="112"/>
      <c r="N14" s="113"/>
      <c r="O14" s="113"/>
      <c r="P14" s="93"/>
      <c r="Q14" s="93"/>
      <c r="R14" s="93"/>
      <c r="S14" s="93"/>
      <c r="T14" s="93"/>
    </row>
    <row r="15" spans="1:20" s="84" customFormat="1" ht="18" customHeight="1">
      <c r="A15" s="806" t="s">
        <v>217</v>
      </c>
      <c r="B15" s="806"/>
      <c r="C15" s="800" t="s">
        <v>178</v>
      </c>
      <c r="D15" s="801"/>
      <c r="E15" s="801"/>
      <c r="F15" s="802"/>
      <c r="G15" s="781" t="s">
        <v>181</v>
      </c>
      <c r="H15" s="808"/>
      <c r="I15" s="809"/>
      <c r="J15" s="800" t="s">
        <v>178</v>
      </c>
      <c r="K15" s="801"/>
      <c r="L15" s="801"/>
      <c r="M15" s="802"/>
      <c r="N15" s="781" t="s">
        <v>182</v>
      </c>
      <c r="O15" s="808"/>
      <c r="P15" s="809"/>
      <c r="Q15" s="93"/>
      <c r="R15" s="93"/>
      <c r="S15" s="93"/>
      <c r="T15" s="93"/>
    </row>
    <row r="16" spans="1:20" s="84" customFormat="1" ht="18" customHeight="1">
      <c r="A16" s="807"/>
      <c r="B16" s="806"/>
      <c r="C16" s="206" t="s">
        <v>179</v>
      </c>
      <c r="D16" s="206" t="s">
        <v>9</v>
      </c>
      <c r="E16" s="206" t="s">
        <v>10</v>
      </c>
      <c r="F16" s="206" t="s">
        <v>180</v>
      </c>
      <c r="G16" s="810"/>
      <c r="H16" s="811"/>
      <c r="I16" s="812"/>
      <c r="J16" s="206" t="s">
        <v>179</v>
      </c>
      <c r="K16" s="206" t="s">
        <v>9</v>
      </c>
      <c r="L16" s="206" t="s">
        <v>10</v>
      </c>
      <c r="M16" s="206" t="s">
        <v>180</v>
      </c>
      <c r="N16" s="810"/>
      <c r="O16" s="811"/>
      <c r="P16" s="812"/>
      <c r="Q16" s="93"/>
      <c r="R16" s="93"/>
      <c r="S16" s="93"/>
      <c r="T16" s="93"/>
    </row>
    <row r="17" spans="1:22" s="84" customFormat="1" ht="15" customHeight="1">
      <c r="A17" s="795" t="s">
        <v>218</v>
      </c>
      <c r="B17" s="796"/>
      <c r="C17" s="221"/>
      <c r="D17" s="221"/>
      <c r="E17" s="212"/>
      <c r="F17" s="222"/>
      <c r="G17" s="770"/>
      <c r="H17" s="813"/>
      <c r="I17" s="771"/>
      <c r="J17" s="212"/>
      <c r="K17" s="212"/>
      <c r="L17" s="212"/>
      <c r="M17" s="212"/>
      <c r="N17" s="770"/>
      <c r="O17" s="813"/>
      <c r="P17" s="771"/>
      <c r="Q17" s="93"/>
      <c r="R17" s="93"/>
      <c r="S17" s="93"/>
      <c r="T17" s="93"/>
    </row>
    <row r="18" spans="1:22" s="84" customFormat="1" ht="15" customHeight="1">
      <c r="A18" s="795" t="s">
        <v>219</v>
      </c>
      <c r="B18" s="796"/>
      <c r="C18" s="221"/>
      <c r="D18" s="221"/>
      <c r="E18" s="212"/>
      <c r="F18" s="222"/>
      <c r="G18" s="772"/>
      <c r="H18" s="814"/>
      <c r="I18" s="773"/>
      <c r="J18" s="212"/>
      <c r="K18" s="212"/>
      <c r="L18" s="212"/>
      <c r="M18" s="212"/>
      <c r="N18" s="772"/>
      <c r="O18" s="814"/>
      <c r="P18" s="773"/>
      <c r="Q18" s="93"/>
      <c r="R18" s="93"/>
      <c r="S18" s="93"/>
      <c r="T18" s="93"/>
    </row>
    <row r="19" spans="1:22" s="84" customFormat="1" ht="15" customHeight="1">
      <c r="A19" s="795" t="s">
        <v>220</v>
      </c>
      <c r="B19" s="796"/>
      <c r="C19" s="221"/>
      <c r="D19" s="221"/>
      <c r="E19" s="212"/>
      <c r="F19" s="222"/>
      <c r="G19" s="772"/>
      <c r="H19" s="814"/>
      <c r="I19" s="773"/>
      <c r="J19" s="212"/>
      <c r="K19" s="212"/>
      <c r="L19" s="212"/>
      <c r="M19" s="212"/>
      <c r="N19" s="772"/>
      <c r="O19" s="814"/>
      <c r="P19" s="773"/>
      <c r="Q19" s="93"/>
      <c r="R19" s="93"/>
      <c r="S19" s="93"/>
      <c r="T19" s="93"/>
    </row>
    <row r="20" spans="1:22" s="84" customFormat="1" ht="15" customHeight="1">
      <c r="A20" s="795" t="s">
        <v>221</v>
      </c>
      <c r="B20" s="796"/>
      <c r="C20" s="221"/>
      <c r="D20" s="221"/>
      <c r="E20" s="212"/>
      <c r="F20" s="222"/>
      <c r="G20" s="772"/>
      <c r="H20" s="814"/>
      <c r="I20" s="773"/>
      <c r="J20" s="212"/>
      <c r="K20" s="212"/>
      <c r="L20" s="212"/>
      <c r="M20" s="212"/>
      <c r="N20" s="772"/>
      <c r="O20" s="814"/>
      <c r="P20" s="773"/>
      <c r="Q20" s="93"/>
      <c r="R20" s="93"/>
      <c r="S20" s="93"/>
      <c r="T20" s="93"/>
    </row>
    <row r="21" spans="1:22" s="84" customFormat="1" ht="15" customHeight="1">
      <c r="A21" s="795" t="s">
        <v>222</v>
      </c>
      <c r="B21" s="796"/>
      <c r="C21" s="123"/>
      <c r="D21" s="123"/>
      <c r="E21" s="124"/>
      <c r="F21" s="125"/>
      <c r="G21" s="772"/>
      <c r="H21" s="814"/>
      <c r="I21" s="773"/>
      <c r="J21" s="212"/>
      <c r="K21" s="212"/>
      <c r="L21" s="212"/>
      <c r="M21" s="212"/>
      <c r="N21" s="772"/>
      <c r="O21" s="814"/>
      <c r="P21" s="773"/>
      <c r="Q21" s="93"/>
      <c r="R21" s="93"/>
      <c r="S21" s="93"/>
      <c r="T21" s="93"/>
    </row>
    <row r="22" spans="1:22" s="84" customFormat="1" ht="15" customHeight="1">
      <c r="A22" s="816" t="s">
        <v>223</v>
      </c>
      <c r="B22" s="817"/>
      <c r="C22" s="123"/>
      <c r="D22" s="123"/>
      <c r="E22" s="124"/>
      <c r="F22" s="125"/>
      <c r="G22" s="772"/>
      <c r="H22" s="814"/>
      <c r="I22" s="773"/>
      <c r="J22" s="212"/>
      <c r="K22" s="212"/>
      <c r="L22" s="212"/>
      <c r="M22" s="212"/>
      <c r="N22" s="772"/>
      <c r="O22" s="814"/>
      <c r="P22" s="773"/>
      <c r="Q22" s="93"/>
      <c r="R22" s="93"/>
      <c r="S22" s="93"/>
      <c r="T22" s="93"/>
    </row>
    <row r="23" spans="1:22" s="84" customFormat="1" ht="15" customHeight="1">
      <c r="A23" s="795" t="s">
        <v>224</v>
      </c>
      <c r="B23" s="796"/>
      <c r="C23" s="221"/>
      <c r="D23" s="221"/>
      <c r="E23" s="212"/>
      <c r="F23" s="222"/>
      <c r="G23" s="772"/>
      <c r="H23" s="814"/>
      <c r="I23" s="773"/>
      <c r="J23" s="212"/>
      <c r="K23" s="212"/>
      <c r="L23" s="212"/>
      <c r="M23" s="212"/>
      <c r="N23" s="772"/>
      <c r="O23" s="814"/>
      <c r="P23" s="773"/>
      <c r="Q23" s="93"/>
      <c r="R23" s="93"/>
      <c r="S23" s="93"/>
      <c r="T23" s="93"/>
    </row>
    <row r="24" spans="1:22" s="84" customFormat="1" ht="15" customHeight="1">
      <c r="A24" s="795" t="s">
        <v>225</v>
      </c>
      <c r="B24" s="796"/>
      <c r="C24" s="221"/>
      <c r="D24" s="221"/>
      <c r="E24" s="212"/>
      <c r="F24" s="222"/>
      <c r="G24" s="772"/>
      <c r="H24" s="814"/>
      <c r="I24" s="773"/>
      <c r="J24" s="212"/>
      <c r="K24" s="212"/>
      <c r="L24" s="212"/>
      <c r="M24" s="212"/>
      <c r="N24" s="772"/>
      <c r="O24" s="814"/>
      <c r="P24" s="773"/>
      <c r="Q24" s="93"/>
      <c r="R24" s="93"/>
      <c r="S24" s="93"/>
      <c r="T24" s="93"/>
    </row>
    <row r="25" spans="1:22" s="84" customFormat="1" ht="15" customHeight="1">
      <c r="A25" s="795" t="s">
        <v>226</v>
      </c>
      <c r="B25" s="796"/>
      <c r="C25" s="221"/>
      <c r="D25" s="221"/>
      <c r="E25" s="212"/>
      <c r="F25" s="222"/>
      <c r="G25" s="772"/>
      <c r="H25" s="814"/>
      <c r="I25" s="773"/>
      <c r="J25" s="212"/>
      <c r="K25" s="212"/>
      <c r="L25" s="212"/>
      <c r="M25" s="212"/>
      <c r="N25" s="772"/>
      <c r="O25" s="814"/>
      <c r="P25" s="773"/>
      <c r="Q25" s="93"/>
      <c r="R25" s="93"/>
      <c r="S25" s="93"/>
      <c r="T25" s="93"/>
    </row>
    <row r="26" spans="1:22" s="84" customFormat="1" ht="15" customHeight="1">
      <c r="A26" s="795" t="s">
        <v>227</v>
      </c>
      <c r="B26" s="796"/>
      <c r="C26" s="123"/>
      <c r="D26" s="123"/>
      <c r="E26" s="124"/>
      <c r="F26" s="125"/>
      <c r="G26" s="772"/>
      <c r="H26" s="814"/>
      <c r="I26" s="773"/>
      <c r="J26" s="212"/>
      <c r="K26" s="212"/>
      <c r="L26" s="212"/>
      <c r="M26" s="212"/>
      <c r="N26" s="772"/>
      <c r="O26" s="814"/>
      <c r="P26" s="773"/>
      <c r="Q26" s="93"/>
      <c r="R26" s="93"/>
      <c r="S26" s="93"/>
      <c r="T26" s="93"/>
    </row>
    <row r="27" spans="1:22" s="84" customFormat="1" ht="15" customHeight="1">
      <c r="A27" s="795" t="s">
        <v>228</v>
      </c>
      <c r="B27" s="796"/>
      <c r="C27" s="214"/>
      <c r="D27" s="214"/>
      <c r="E27" s="214"/>
      <c r="F27" s="220"/>
      <c r="G27" s="772"/>
      <c r="H27" s="814"/>
      <c r="I27" s="773"/>
      <c r="J27" s="213"/>
      <c r="K27" s="213"/>
      <c r="L27" s="214"/>
      <c r="M27" s="215"/>
      <c r="N27" s="772"/>
      <c r="O27" s="814"/>
      <c r="P27" s="773"/>
      <c r="Q27" s="93"/>
      <c r="R27" s="93"/>
      <c r="S27" s="93"/>
      <c r="T27" s="93"/>
      <c r="U27" s="93"/>
      <c r="V27" s="93"/>
    </row>
    <row r="28" spans="1:22" s="84" customFormat="1" ht="15" customHeight="1">
      <c r="A28" s="795" t="s">
        <v>229</v>
      </c>
      <c r="B28" s="796"/>
      <c r="C28" s="216"/>
      <c r="D28" s="216"/>
      <c r="E28" s="216"/>
      <c r="F28" s="216"/>
      <c r="G28" s="772"/>
      <c r="H28" s="814"/>
      <c r="I28" s="773"/>
      <c r="J28" s="216"/>
      <c r="K28" s="216"/>
      <c r="L28" s="216"/>
      <c r="M28" s="216"/>
      <c r="N28" s="772"/>
      <c r="O28" s="814"/>
      <c r="P28" s="773"/>
      <c r="R28" s="115"/>
      <c r="S28" s="114"/>
      <c r="T28" s="114"/>
      <c r="U28" s="93"/>
      <c r="V28" s="93"/>
    </row>
    <row r="29" spans="1:22" s="84" customFormat="1" ht="15" customHeight="1">
      <c r="A29" s="795" t="s">
        <v>230</v>
      </c>
      <c r="B29" s="796"/>
      <c r="C29" s="126"/>
      <c r="D29" s="126"/>
      <c r="E29" s="126"/>
      <c r="F29" s="127"/>
      <c r="G29" s="772"/>
      <c r="H29" s="814"/>
      <c r="I29" s="773"/>
      <c r="J29" s="213"/>
      <c r="K29" s="213"/>
      <c r="L29" s="217"/>
      <c r="M29" s="218"/>
      <c r="N29" s="772"/>
      <c r="O29" s="814"/>
      <c r="P29" s="773"/>
      <c r="R29" s="36"/>
      <c r="T29" s="36"/>
      <c r="U29" s="93"/>
      <c r="V29" s="93"/>
    </row>
    <row r="30" spans="1:22" s="84" customFormat="1" ht="15" customHeight="1">
      <c r="A30" s="795" t="s">
        <v>231</v>
      </c>
      <c r="B30" s="796"/>
      <c r="C30" s="214"/>
      <c r="D30" s="214"/>
      <c r="E30" s="214"/>
      <c r="F30" s="213"/>
      <c r="G30" s="774"/>
      <c r="H30" s="815"/>
      <c r="I30" s="775"/>
      <c r="J30" s="213"/>
      <c r="K30" s="213"/>
      <c r="L30" s="217"/>
      <c r="M30" s="218"/>
      <c r="N30" s="774"/>
      <c r="O30" s="815"/>
      <c r="P30" s="775"/>
      <c r="Q30" s="36"/>
      <c r="R30" s="36"/>
      <c r="S30" s="36"/>
      <c r="T30" s="36"/>
      <c r="U30" s="93"/>
      <c r="V30" s="93"/>
    </row>
    <row r="31" spans="1:22" s="40" customFormat="1" ht="15" customHeight="1">
      <c r="A31" s="795" t="s">
        <v>232</v>
      </c>
      <c r="B31" s="796"/>
      <c r="C31" s="214"/>
      <c r="D31" s="214"/>
      <c r="E31" s="214"/>
      <c r="F31" s="213"/>
      <c r="G31" s="117" t="s">
        <v>330</v>
      </c>
      <c r="H31" s="211"/>
      <c r="I31" s="209" t="s">
        <v>234</v>
      </c>
      <c r="J31" s="213"/>
      <c r="K31" s="213"/>
      <c r="L31" s="214"/>
      <c r="M31" s="219"/>
      <c r="N31" s="117" t="s">
        <v>330</v>
      </c>
      <c r="O31" s="210"/>
      <c r="P31" s="209" t="s">
        <v>235</v>
      </c>
      <c r="R31" s="36"/>
      <c r="S31" s="36"/>
      <c r="U31" s="96"/>
      <c r="V31" s="96"/>
    </row>
    <row r="32" spans="1:22" ht="8.15" customHeight="1">
      <c r="Q32" s="36"/>
      <c r="R32" s="36"/>
      <c r="S32" s="36"/>
      <c r="T32" s="36"/>
      <c r="U32" s="36"/>
    </row>
    <row r="33" spans="1:21">
      <c r="A33" s="38" t="s">
        <v>193</v>
      </c>
      <c r="B33" s="111"/>
      <c r="C33" s="803" t="s">
        <v>377</v>
      </c>
      <c r="D33" s="804"/>
      <c r="E33" s="804"/>
      <c r="F33" s="804"/>
      <c r="G33" s="804"/>
      <c r="H33" s="804"/>
      <c r="I33" s="805"/>
      <c r="J33" s="803" t="s">
        <v>378</v>
      </c>
      <c r="K33" s="804"/>
      <c r="L33" s="804"/>
      <c r="M33" s="804"/>
      <c r="N33" s="804"/>
      <c r="O33" s="804"/>
      <c r="P33" s="805"/>
      <c r="Q33" s="36"/>
      <c r="R33" s="36"/>
      <c r="S33" s="36"/>
      <c r="T33" s="36"/>
      <c r="U33" s="36"/>
    </row>
    <row r="34" spans="1:21" ht="18" customHeight="1">
      <c r="A34" s="111"/>
      <c r="B34" s="111"/>
      <c r="C34" s="755" t="s">
        <v>326</v>
      </c>
      <c r="D34" s="756"/>
      <c r="E34" s="756"/>
      <c r="F34" s="757"/>
      <c r="G34" s="755" t="s">
        <v>327</v>
      </c>
      <c r="H34" s="756"/>
      <c r="I34" s="757"/>
      <c r="J34" s="843" t="s">
        <v>328</v>
      </c>
      <c r="K34" s="844"/>
      <c r="L34" s="844"/>
      <c r="M34" s="845"/>
      <c r="N34" s="755" t="s">
        <v>327</v>
      </c>
      <c r="O34" s="756"/>
      <c r="P34" s="757"/>
      <c r="Q34" s="36"/>
      <c r="R34" s="36"/>
      <c r="S34" s="36"/>
      <c r="T34" s="36"/>
      <c r="U34" s="36"/>
    </row>
    <row r="35" spans="1:21" ht="17.5">
      <c r="A35" s="111"/>
      <c r="B35" s="111"/>
      <c r="C35" s="790" t="s">
        <v>183</v>
      </c>
      <c r="D35" s="790"/>
      <c r="E35" s="790"/>
      <c r="F35" s="790"/>
      <c r="G35" s="790"/>
      <c r="H35" s="169" t="str">
        <f>IF((H31)&gt;0,SUM(H13,H31),"")</f>
        <v/>
      </c>
      <c r="I35" s="170" t="s">
        <v>15</v>
      </c>
      <c r="J35" s="790" t="s">
        <v>183</v>
      </c>
      <c r="K35" s="790"/>
      <c r="L35" s="790"/>
      <c r="M35" s="790"/>
      <c r="N35" s="790"/>
      <c r="O35" s="169" t="str">
        <f>IF((O31)&gt;0,SUM(O13,O31),"")</f>
        <v/>
      </c>
      <c r="P35" s="170" t="s">
        <v>233</v>
      </c>
    </row>
    <row r="36" spans="1:21" ht="30" customHeight="1">
      <c r="A36" s="111"/>
      <c r="B36" s="111"/>
      <c r="C36" s="837" t="s">
        <v>210</v>
      </c>
      <c r="D36" s="838"/>
      <c r="E36" s="838"/>
      <c r="F36" s="838"/>
      <c r="G36" s="838"/>
      <c r="H36" s="838"/>
      <c r="I36" s="839"/>
      <c r="J36" s="837" t="s">
        <v>210</v>
      </c>
      <c r="K36" s="838"/>
      <c r="L36" s="838"/>
      <c r="M36" s="838"/>
      <c r="N36" s="838"/>
      <c r="O36" s="838"/>
      <c r="P36" s="839"/>
    </row>
    <row r="37" spans="1:21" ht="15.5">
      <c r="A37" s="111"/>
      <c r="B37" s="111"/>
      <c r="C37" s="791" t="s">
        <v>240</v>
      </c>
      <c r="D37" s="792"/>
      <c r="E37" s="792"/>
      <c r="F37" s="792"/>
      <c r="G37" s="792"/>
      <c r="H37" s="792"/>
      <c r="I37" s="164"/>
      <c r="J37" s="111"/>
      <c r="K37" s="111"/>
      <c r="L37" s="111"/>
      <c r="M37" s="111"/>
      <c r="N37" s="111"/>
      <c r="O37" s="111"/>
    </row>
    <row r="38" spans="1:21">
      <c r="A38" s="793" t="s">
        <v>241</v>
      </c>
      <c r="B38" s="794"/>
      <c r="C38" s="116" t="s">
        <v>237</v>
      </c>
      <c r="D38" s="116"/>
      <c r="E38" s="116"/>
      <c r="F38" s="116"/>
      <c r="G38" s="116"/>
      <c r="H38" s="116"/>
      <c r="I38" s="116"/>
      <c r="J38" s="803" t="s">
        <v>236</v>
      </c>
      <c r="K38" s="804"/>
      <c r="L38" s="804"/>
      <c r="M38" s="804"/>
      <c r="N38" s="804"/>
      <c r="O38" s="804"/>
      <c r="P38" s="805"/>
    </row>
    <row r="39" spans="1:21" ht="18" customHeight="1">
      <c r="A39" s="794"/>
      <c r="B39" s="794"/>
      <c r="C39" s="116" t="s">
        <v>239</v>
      </c>
      <c r="D39" s="116"/>
      <c r="E39" s="116"/>
      <c r="F39" s="116"/>
      <c r="G39" s="116"/>
      <c r="H39" s="116"/>
      <c r="I39" s="116"/>
      <c r="J39" s="797" t="s">
        <v>329</v>
      </c>
      <c r="K39" s="798"/>
      <c r="L39" s="798"/>
      <c r="M39" s="799"/>
      <c r="N39" s="840" t="s">
        <v>327</v>
      </c>
      <c r="O39" s="841"/>
      <c r="P39" s="842"/>
    </row>
    <row r="40" spans="1:21" ht="17.5">
      <c r="A40" s="794"/>
      <c r="B40" s="794"/>
      <c r="C40" s="116" t="s">
        <v>238</v>
      </c>
      <c r="D40" s="116"/>
      <c r="E40" s="116"/>
      <c r="F40" s="116"/>
      <c r="G40" s="116"/>
      <c r="H40" s="116"/>
      <c r="I40" s="116"/>
      <c r="J40" s="790" t="s">
        <v>183</v>
      </c>
      <c r="K40" s="790"/>
      <c r="L40" s="790"/>
      <c r="M40" s="790"/>
      <c r="N40" s="790"/>
      <c r="O40" s="168" t="str">
        <f>IF((O31)&gt;0,SUM(H35,O35),"")</f>
        <v/>
      </c>
      <c r="P40" s="165" t="s">
        <v>195</v>
      </c>
    </row>
  </sheetData>
  <sheetProtection formatCells="0"/>
  <mergeCells count="57">
    <mergeCell ref="G11:I12"/>
    <mergeCell ref="N11:P12"/>
    <mergeCell ref="J36:P36"/>
    <mergeCell ref="J38:P38"/>
    <mergeCell ref="N39:P39"/>
    <mergeCell ref="J34:M34"/>
    <mergeCell ref="J35:N35"/>
    <mergeCell ref="J15:M15"/>
    <mergeCell ref="N17:P30"/>
    <mergeCell ref="N15:P16"/>
    <mergeCell ref="C36:I36"/>
    <mergeCell ref="C33:I33"/>
    <mergeCell ref="G34:I34"/>
    <mergeCell ref="A1:O1"/>
    <mergeCell ref="A2:O2"/>
    <mergeCell ref="A3:N3"/>
    <mergeCell ref="C5:N5"/>
    <mergeCell ref="O6:P6"/>
    <mergeCell ref="O7:P7"/>
    <mergeCell ref="G6:M7"/>
    <mergeCell ref="N9:P10"/>
    <mergeCell ref="G9:I10"/>
    <mergeCell ref="A4:P4"/>
    <mergeCell ref="C6:F7"/>
    <mergeCell ref="A9:B10"/>
    <mergeCell ref="D9:F9"/>
    <mergeCell ref="K9:M9"/>
    <mergeCell ref="A25:B25"/>
    <mergeCell ref="A15:B16"/>
    <mergeCell ref="G15:I16"/>
    <mergeCell ref="A26:B26"/>
    <mergeCell ref="A27:B27"/>
    <mergeCell ref="G17:I30"/>
    <mergeCell ref="A20:B20"/>
    <mergeCell ref="A21:B21"/>
    <mergeCell ref="A22:B22"/>
    <mergeCell ref="A23:B23"/>
    <mergeCell ref="A24:B24"/>
    <mergeCell ref="A28:B28"/>
    <mergeCell ref="A29:B29"/>
    <mergeCell ref="A30:B30"/>
    <mergeCell ref="J40:N40"/>
    <mergeCell ref="C37:H37"/>
    <mergeCell ref="A38:B40"/>
    <mergeCell ref="A11:B11"/>
    <mergeCell ref="A12:B12"/>
    <mergeCell ref="A13:B13"/>
    <mergeCell ref="A17:B17"/>
    <mergeCell ref="A18:B18"/>
    <mergeCell ref="A19:B19"/>
    <mergeCell ref="J39:M39"/>
    <mergeCell ref="C15:F15"/>
    <mergeCell ref="C34:F34"/>
    <mergeCell ref="C35:G35"/>
    <mergeCell ref="J33:P33"/>
    <mergeCell ref="N34:P34"/>
    <mergeCell ref="A31:B3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Z28"/>
  <sheetViews>
    <sheetView topLeftCell="A10" workbookViewId="0">
      <selection activeCell="B25" sqref="B25:C25"/>
    </sheetView>
  </sheetViews>
  <sheetFormatPr baseColWidth="10" defaultRowHeight="14.5"/>
  <cols>
    <col min="1" max="1" width="8.6328125" customWidth="1"/>
    <col min="2" max="2" width="35.6328125" customWidth="1"/>
    <col min="4" max="4" width="12.6328125" customWidth="1"/>
    <col min="5" max="5" width="8.6328125" customWidth="1"/>
    <col min="6" max="6" width="6.6328125" customWidth="1"/>
    <col min="7" max="7" width="6.6328125" style="74" customWidth="1"/>
    <col min="8" max="8" width="6.6328125" customWidth="1"/>
  </cols>
  <sheetData>
    <row r="1" spans="1:26">
      <c r="A1" s="486" t="s">
        <v>16</v>
      </c>
      <c r="B1" s="486"/>
      <c r="C1" s="486"/>
      <c r="D1" s="486"/>
      <c r="E1" s="486"/>
      <c r="F1" s="486"/>
      <c r="G1" s="486"/>
      <c r="H1" s="486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32"/>
    </row>
    <row r="2" spans="1:26" s="65" customFormat="1">
      <c r="A2" s="487" t="s">
        <v>157</v>
      </c>
      <c r="B2" s="487"/>
      <c r="C2" s="487"/>
      <c r="D2" s="487"/>
      <c r="E2" s="487"/>
      <c r="F2" s="487"/>
      <c r="G2" s="487"/>
      <c r="H2" s="487"/>
      <c r="I2" s="62"/>
      <c r="J2" s="62"/>
      <c r="K2" s="62"/>
      <c r="L2" s="62"/>
      <c r="M2" s="62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4"/>
    </row>
    <row r="3" spans="1:26">
      <c r="A3" s="487" t="s">
        <v>292</v>
      </c>
      <c r="B3" s="487"/>
      <c r="C3" s="487"/>
      <c r="D3" s="487"/>
      <c r="E3" s="487"/>
      <c r="F3" s="487"/>
      <c r="G3" s="487"/>
      <c r="H3" s="487"/>
      <c r="I3" s="62"/>
      <c r="J3" s="62"/>
      <c r="K3" s="62"/>
      <c r="L3" s="62"/>
      <c r="M3" s="62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4.9" customHeight="1">
      <c r="R4" s="36"/>
      <c r="S4" s="36"/>
    </row>
    <row r="5" spans="1:26">
      <c r="A5" s="489" t="s">
        <v>85</v>
      </c>
      <c r="B5" s="489"/>
      <c r="C5" s="489"/>
      <c r="D5" s="52"/>
      <c r="E5" s="52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6">
      <c r="A6" s="860" t="str">
        <f>'LISTE -  ELEVES'!C1</f>
        <v>Lycée des Métiers de l'Hôtellerie et du Tourisme "Archipel Guadeloupe"</v>
      </c>
      <c r="B6" s="860"/>
      <c r="C6" s="860"/>
      <c r="D6" s="41"/>
      <c r="E6" s="41"/>
      <c r="F6" s="35"/>
      <c r="G6" s="72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6" ht="17.5">
      <c r="C7" s="76" t="s">
        <v>66</v>
      </c>
      <c r="D7" s="41"/>
      <c r="E7" s="41"/>
      <c r="G7" s="491" t="s">
        <v>164</v>
      </c>
      <c r="H7" s="493"/>
      <c r="I7" s="35"/>
      <c r="K7" s="35"/>
      <c r="L7" s="35"/>
      <c r="N7" s="50"/>
      <c r="O7" s="50"/>
      <c r="P7" s="50"/>
      <c r="Q7" s="50"/>
      <c r="R7" s="50"/>
      <c r="S7" s="50"/>
    </row>
    <row r="8" spans="1:26" ht="17.5">
      <c r="B8" s="41"/>
      <c r="C8" s="859">
        <f>'LISTE -  ELEVES'!C25</f>
        <v>0</v>
      </c>
      <c r="D8" s="859"/>
      <c r="E8" s="859"/>
      <c r="F8" s="35"/>
      <c r="G8" s="855">
        <f>'LISTE -  ELEVES'!F7</f>
        <v>0</v>
      </c>
      <c r="H8" s="856"/>
      <c r="I8" s="35"/>
      <c r="J8" s="35"/>
      <c r="K8" s="35"/>
      <c r="L8" s="35"/>
      <c r="M8" s="50"/>
      <c r="N8" s="50"/>
      <c r="O8" s="50"/>
      <c r="P8" s="50"/>
      <c r="Q8" s="50"/>
      <c r="R8" s="50"/>
      <c r="S8" s="50"/>
    </row>
    <row r="9" spans="1:26">
      <c r="C9" s="859"/>
      <c r="D9" s="859"/>
      <c r="E9" s="859"/>
      <c r="G9" s="857"/>
      <c r="H9" s="858"/>
    </row>
    <row r="10" spans="1:26">
      <c r="B10" s="46"/>
    </row>
    <row r="11" spans="1:26">
      <c r="B11" s="43"/>
    </row>
    <row r="12" spans="1:26" ht="20.149999999999999" customHeight="1">
      <c r="A12" s="846" t="s">
        <v>293</v>
      </c>
      <c r="B12" s="846"/>
      <c r="C12" s="846"/>
      <c r="D12" s="846"/>
      <c r="E12" s="846"/>
      <c r="F12" s="846"/>
      <c r="G12" s="846"/>
      <c r="H12" s="846"/>
    </row>
    <row r="13" spans="1:26">
      <c r="B13" s="46"/>
    </row>
    <row r="14" spans="1:26" ht="18">
      <c r="A14" s="854" t="s">
        <v>75</v>
      </c>
      <c r="B14" s="854"/>
      <c r="C14" s="854"/>
      <c r="D14" s="854"/>
      <c r="E14" s="854"/>
      <c r="F14" s="854"/>
      <c r="G14" s="854"/>
      <c r="H14" s="854"/>
    </row>
    <row r="15" spans="1:26" ht="15" thickBot="1">
      <c r="B15" s="46"/>
    </row>
    <row r="16" spans="1:26" ht="80.150000000000006" customHeight="1" thickTop="1" thickBot="1">
      <c r="B16" s="53" t="s">
        <v>108</v>
      </c>
      <c r="C16" s="47"/>
      <c r="D16" s="267"/>
      <c r="E16" s="51" t="s">
        <v>152</v>
      </c>
      <c r="F16" s="48"/>
      <c r="G16" s="48"/>
      <c r="H16" s="48"/>
    </row>
    <row r="17" spans="1:8" ht="30" customHeight="1" thickTop="1">
      <c r="B17" s="49" t="s">
        <v>76</v>
      </c>
      <c r="C17" s="861"/>
      <c r="D17" s="870"/>
      <c r="E17" s="852"/>
      <c r="F17" s="852"/>
      <c r="G17" s="73"/>
      <c r="H17" s="852"/>
    </row>
    <row r="18" spans="1:8" ht="5.15" customHeight="1" thickBot="1">
      <c r="B18" s="49"/>
      <c r="C18" s="861"/>
      <c r="D18" s="871"/>
      <c r="E18" s="852"/>
      <c r="F18" s="852"/>
      <c r="G18" s="73"/>
      <c r="H18" s="852"/>
    </row>
    <row r="19" spans="1:8" ht="80.150000000000006" customHeight="1" thickTop="1" thickBot="1">
      <c r="B19" s="53" t="s">
        <v>107</v>
      </c>
      <c r="C19" s="47"/>
      <c r="D19" s="266"/>
      <c r="E19" s="51" t="s">
        <v>153</v>
      </c>
      <c r="F19" s="48"/>
      <c r="G19" s="48"/>
      <c r="H19" s="48"/>
    </row>
    <row r="20" spans="1:8" ht="30" customHeight="1" thickTop="1">
      <c r="B20" s="49" t="s">
        <v>102</v>
      </c>
      <c r="C20" s="861"/>
      <c r="D20" s="870"/>
      <c r="E20" s="852"/>
      <c r="F20" s="852"/>
      <c r="G20" s="73"/>
      <c r="H20" s="852"/>
    </row>
    <row r="21" spans="1:8" ht="5.15" customHeight="1" thickBot="1">
      <c r="B21" s="49"/>
      <c r="C21" s="861"/>
      <c r="D21" s="871"/>
      <c r="E21" s="852"/>
      <c r="F21" s="852"/>
      <c r="G21" s="73"/>
      <c r="H21" s="852"/>
    </row>
    <row r="22" spans="1:8" ht="80.150000000000006" customHeight="1" thickTop="1" thickBot="1">
      <c r="B22" s="54" t="s">
        <v>106</v>
      </c>
      <c r="C22" s="47"/>
      <c r="D22" s="265"/>
      <c r="E22" s="51" t="s">
        <v>152</v>
      </c>
      <c r="F22" s="48"/>
      <c r="H22" s="48"/>
    </row>
    <row r="23" spans="1:8" ht="30" customHeight="1" thickTop="1">
      <c r="B23" s="49" t="s">
        <v>103</v>
      </c>
      <c r="C23" s="849"/>
      <c r="D23" s="850"/>
      <c r="E23" s="852"/>
      <c r="F23" s="853" t="s">
        <v>104</v>
      </c>
      <c r="G23" s="853"/>
      <c r="H23" s="853"/>
    </row>
    <row r="24" spans="1:8" ht="15" customHeight="1" thickBot="1">
      <c r="B24" s="49"/>
      <c r="C24" s="849"/>
      <c r="D24" s="851"/>
      <c r="E24" s="852"/>
      <c r="F24" s="853"/>
      <c r="G24" s="853"/>
      <c r="H24" s="853"/>
    </row>
    <row r="25" spans="1:8" ht="65.150000000000006" customHeight="1" thickTop="1" thickBot="1">
      <c r="B25" s="868"/>
      <c r="C25" s="869"/>
      <c r="D25" s="166" t="str">
        <f>IF((D16)&gt;0,SUM(D16,D19,D22),"")</f>
        <v/>
      </c>
      <c r="E25" s="51" t="s">
        <v>154</v>
      </c>
      <c r="F25" s="847" t="str">
        <f>IF((D22)&gt;0,SUM(D25/4),"")</f>
        <v/>
      </c>
      <c r="G25" s="848"/>
      <c r="H25" s="51" t="s">
        <v>105</v>
      </c>
    </row>
    <row r="26" spans="1:8" ht="5.15" customHeight="1" thickTop="1">
      <c r="B26" s="46"/>
    </row>
    <row r="27" spans="1:8" ht="18" customHeight="1">
      <c r="A27" s="865" t="s">
        <v>77</v>
      </c>
      <c r="B27" s="866"/>
      <c r="C27" s="866"/>
      <c r="D27" s="866"/>
      <c r="E27" s="866"/>
      <c r="F27" s="866"/>
      <c r="G27" s="866"/>
      <c r="H27" s="867"/>
    </row>
    <row r="28" spans="1:8" ht="95.15" customHeight="1">
      <c r="A28" s="862"/>
      <c r="B28" s="863"/>
      <c r="C28" s="863"/>
      <c r="D28" s="863"/>
      <c r="E28" s="863"/>
      <c r="F28" s="863"/>
      <c r="G28" s="863"/>
      <c r="H28" s="864"/>
    </row>
  </sheetData>
  <sheetProtection formatCells="0"/>
  <mergeCells count="28">
    <mergeCell ref="H20:H21"/>
    <mergeCell ref="A3:H3"/>
    <mergeCell ref="H17:H18"/>
    <mergeCell ref="C17:C18"/>
    <mergeCell ref="A28:H28"/>
    <mergeCell ref="A27:H27"/>
    <mergeCell ref="B25:C25"/>
    <mergeCell ref="C20:C21"/>
    <mergeCell ref="D20:D21"/>
    <mergeCell ref="D17:D18"/>
    <mergeCell ref="E17:E18"/>
    <mergeCell ref="F17:F18"/>
    <mergeCell ref="A1:H1"/>
    <mergeCell ref="A12:H12"/>
    <mergeCell ref="F25:G25"/>
    <mergeCell ref="C23:C24"/>
    <mergeCell ref="D23:D24"/>
    <mergeCell ref="E23:E24"/>
    <mergeCell ref="F23:H24"/>
    <mergeCell ref="A2:H2"/>
    <mergeCell ref="A14:H14"/>
    <mergeCell ref="G8:H9"/>
    <mergeCell ref="G7:H7"/>
    <mergeCell ref="C8:E9"/>
    <mergeCell ref="E20:E21"/>
    <mergeCell ref="F20:F21"/>
    <mergeCell ref="A6:C6"/>
    <mergeCell ref="A5:C5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G55"/>
  <sheetViews>
    <sheetView tabSelected="1" topLeftCell="A11" workbookViewId="0">
      <selection activeCell="Q29" sqref="Q29"/>
    </sheetView>
  </sheetViews>
  <sheetFormatPr baseColWidth="10" defaultRowHeight="14.5"/>
  <cols>
    <col min="1" max="1" width="35.6328125" customWidth="1"/>
    <col min="2" max="2" width="1.6328125" customWidth="1"/>
    <col min="3" max="5" width="4.6328125" customWidth="1"/>
    <col min="6" max="6" width="1.6328125" customWidth="1"/>
    <col min="7" max="7" width="3.6328125" customWidth="1"/>
    <col min="8" max="8" width="1.6328125" customWidth="1"/>
    <col min="9" max="12" width="4.6328125" customWidth="1"/>
    <col min="13" max="13" width="1.6328125" customWidth="1"/>
    <col min="14" max="15" width="2.6328125" customWidth="1"/>
    <col min="16" max="18" width="4.6328125" customWidth="1"/>
    <col min="19" max="19" width="2.90625" customWidth="1"/>
    <col min="22" max="22" width="2.6328125" customWidth="1"/>
    <col min="23" max="24" width="8.6328125" customWidth="1"/>
    <col min="25" max="25" width="2.6328125" customWidth="1"/>
    <col min="26" max="26" width="15.6328125" customWidth="1"/>
    <col min="27" max="27" width="2.6328125" customWidth="1"/>
    <col min="28" max="28" width="13.6328125" customWidth="1"/>
    <col min="29" max="29" width="5.6328125" customWidth="1"/>
    <col min="30" max="31" width="6.6328125" customWidth="1"/>
    <col min="33" max="33" width="29" customWidth="1"/>
  </cols>
  <sheetData>
    <row r="1" spans="1:31">
      <c r="A1" s="7" t="s">
        <v>16</v>
      </c>
      <c r="T1" s="872" t="s">
        <v>16</v>
      </c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</row>
    <row r="2" spans="1:31">
      <c r="A2" s="8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873" t="s">
        <v>57</v>
      </c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</row>
    <row r="3" spans="1:31" ht="5.15" customHeight="1"/>
    <row r="4" spans="1:31" ht="15" customHeight="1">
      <c r="A4" s="874"/>
      <c r="B4" s="876" t="s">
        <v>0</v>
      </c>
      <c r="C4" s="876"/>
      <c r="D4" s="876"/>
      <c r="E4" s="876"/>
      <c r="F4" s="15"/>
      <c r="G4" s="877" t="str">
        <f>'LISTE -  ELEVES'!C1</f>
        <v>Lycée des Métiers de l'Hôtellerie et du Tourisme "Archipel Guadeloupe"</v>
      </c>
      <c r="H4" s="877"/>
      <c r="I4" s="877"/>
      <c r="J4" s="877"/>
      <c r="K4" s="877"/>
      <c r="L4" s="877"/>
      <c r="M4" s="877"/>
      <c r="N4" s="877"/>
      <c r="P4" s="879" t="s">
        <v>164</v>
      </c>
      <c r="Q4" s="880"/>
      <c r="R4" s="881"/>
      <c r="T4" s="874"/>
      <c r="U4" s="26"/>
      <c r="V4" s="26"/>
      <c r="W4" s="876" t="s">
        <v>0</v>
      </c>
      <c r="X4" s="876"/>
      <c r="Y4" s="15"/>
      <c r="Z4" s="878" t="str">
        <f>G4</f>
        <v>Lycée des Métiers de l'Hôtellerie et du Tourisme "Archipel Guadeloupe"</v>
      </c>
      <c r="AA4" s="878"/>
      <c r="AB4" s="878"/>
      <c r="AD4" s="879" t="s">
        <v>164</v>
      </c>
      <c r="AE4" s="880"/>
    </row>
    <row r="5" spans="1:31" ht="18.75" customHeight="1">
      <c r="A5" s="875"/>
      <c r="B5" s="876"/>
      <c r="C5" s="876"/>
      <c r="D5" s="876"/>
      <c r="E5" s="876"/>
      <c r="F5" s="15"/>
      <c r="G5" s="877"/>
      <c r="H5" s="877"/>
      <c r="I5" s="877"/>
      <c r="J5" s="877"/>
      <c r="K5" s="877"/>
      <c r="L5" s="877"/>
      <c r="M5" s="877"/>
      <c r="N5" s="877"/>
      <c r="P5" s="882"/>
      <c r="Q5" s="883"/>
      <c r="R5" s="884"/>
      <c r="T5" s="875"/>
      <c r="U5" s="27"/>
      <c r="V5" s="27"/>
      <c r="W5" s="876"/>
      <c r="X5" s="876"/>
      <c r="Y5" s="15"/>
      <c r="Z5" s="878"/>
      <c r="AA5" s="878"/>
      <c r="AB5" s="878"/>
      <c r="AD5" s="882"/>
      <c r="AE5" s="883"/>
    </row>
    <row r="6" spans="1:31" ht="5.1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882"/>
      <c r="Q6" s="883"/>
      <c r="R6" s="884"/>
      <c r="W6" s="16"/>
      <c r="X6" s="16"/>
      <c r="Y6" s="16"/>
      <c r="Z6" s="16"/>
      <c r="AA6" s="16"/>
      <c r="AB6" s="16"/>
      <c r="AD6" s="882"/>
      <c r="AE6" s="883"/>
    </row>
    <row r="7" spans="1:31" ht="18.75" customHeight="1">
      <c r="B7" s="876" t="s">
        <v>1</v>
      </c>
      <c r="C7" s="876"/>
      <c r="D7" s="876"/>
      <c r="E7" s="876"/>
      <c r="F7" s="16"/>
      <c r="G7" s="891"/>
      <c r="H7" s="891"/>
      <c r="I7" s="891"/>
      <c r="J7" s="891"/>
      <c r="K7" s="891"/>
      <c r="L7" s="891"/>
      <c r="M7" s="891"/>
      <c r="N7" s="891"/>
      <c r="P7" s="882"/>
      <c r="Q7" s="883"/>
      <c r="R7" s="884"/>
      <c r="W7" s="876" t="s">
        <v>1</v>
      </c>
      <c r="X7" s="876"/>
      <c r="Y7" s="16"/>
      <c r="Z7" s="891"/>
      <c r="AA7" s="891"/>
      <c r="AB7" s="891"/>
      <c r="AD7" s="882"/>
      <c r="AE7" s="883"/>
    </row>
    <row r="8" spans="1:31" ht="18.75" customHeight="1">
      <c r="B8" s="876"/>
      <c r="C8" s="876"/>
      <c r="D8" s="876"/>
      <c r="E8" s="876"/>
      <c r="F8" s="16"/>
      <c r="G8" s="891"/>
      <c r="H8" s="891"/>
      <c r="I8" s="891"/>
      <c r="J8" s="891"/>
      <c r="K8" s="891"/>
      <c r="L8" s="891"/>
      <c r="M8" s="891"/>
      <c r="N8" s="891"/>
      <c r="P8" s="885"/>
      <c r="Q8" s="886"/>
      <c r="R8" s="887"/>
      <c r="W8" s="876"/>
      <c r="X8" s="876"/>
      <c r="Y8" s="16"/>
      <c r="Z8" s="891"/>
      <c r="AA8" s="891"/>
      <c r="AB8" s="891"/>
      <c r="AD8" s="885"/>
      <c r="AE8" s="886"/>
    </row>
    <row r="9" spans="1:31" ht="5.15" customHeight="1"/>
    <row r="10" spans="1:31" ht="15" customHeight="1">
      <c r="C10" s="892" t="s">
        <v>156</v>
      </c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T10" s="893" t="s">
        <v>155</v>
      </c>
      <c r="U10" s="893"/>
      <c r="V10" s="893"/>
      <c r="W10" s="893"/>
      <c r="X10" s="893"/>
      <c r="Y10" s="2"/>
      <c r="Z10" s="2"/>
      <c r="AA10" s="2"/>
      <c r="AB10" s="2"/>
      <c r="AC10" s="2"/>
    </row>
    <row r="11" spans="1:31">
      <c r="B11" s="2"/>
      <c r="C11" s="892"/>
      <c r="D11" s="892"/>
      <c r="E11" s="892"/>
      <c r="F11" s="892"/>
      <c r="G11" s="892"/>
      <c r="H11" s="892"/>
      <c r="I11" s="892"/>
      <c r="J11" s="892"/>
      <c r="K11" s="892"/>
      <c r="L11" s="892"/>
      <c r="M11" s="892"/>
      <c r="N11" s="892"/>
      <c r="O11" s="892"/>
      <c r="P11" s="892"/>
      <c r="Q11" s="892"/>
      <c r="R11" s="892"/>
      <c r="T11" s="893"/>
      <c r="U11" s="893"/>
      <c r="V11" s="893"/>
      <c r="W11" s="893"/>
      <c r="X11" s="893"/>
      <c r="Y11" s="2"/>
      <c r="Z11" s="2"/>
      <c r="AA11" s="2"/>
      <c r="AB11" s="2"/>
      <c r="AC11" s="2"/>
    </row>
    <row r="12" spans="1:31" ht="5.15" customHeight="1"/>
    <row r="13" spans="1:31" ht="15" customHeight="1">
      <c r="C13" s="888" t="s">
        <v>58</v>
      </c>
      <c r="D13" s="888"/>
      <c r="E13" s="888"/>
      <c r="F13" s="888"/>
      <c r="G13" s="888"/>
      <c r="H13" s="9"/>
      <c r="I13" s="888" t="s">
        <v>59</v>
      </c>
      <c r="J13" s="888"/>
      <c r="K13" s="888"/>
      <c r="L13" s="888"/>
      <c r="M13" s="10"/>
      <c r="N13" s="888" t="s">
        <v>60</v>
      </c>
      <c r="O13" s="888"/>
      <c r="P13" s="888"/>
      <c r="Q13" s="888"/>
      <c r="R13" s="888"/>
      <c r="T13" s="875" t="s">
        <v>61</v>
      </c>
      <c r="U13" s="875"/>
      <c r="V13" s="875"/>
      <c r="W13" s="875"/>
      <c r="X13" s="875"/>
    </row>
    <row r="14" spans="1:31">
      <c r="B14" s="1"/>
      <c r="C14" s="888"/>
      <c r="D14" s="888"/>
      <c r="E14" s="888"/>
      <c r="F14" s="888"/>
      <c r="G14" s="888"/>
      <c r="H14" s="9"/>
      <c r="I14" s="888"/>
      <c r="J14" s="888"/>
      <c r="K14" s="888"/>
      <c r="L14" s="888"/>
      <c r="M14" s="10"/>
      <c r="N14" s="888"/>
      <c r="O14" s="888"/>
      <c r="P14" s="888"/>
      <c r="Q14" s="888"/>
      <c r="R14" s="888"/>
      <c r="T14" s="875"/>
      <c r="U14" s="875"/>
      <c r="V14" s="875"/>
      <c r="W14" s="875"/>
      <c r="X14" s="875"/>
    </row>
    <row r="15" spans="1:31">
      <c r="B15" s="1"/>
      <c r="C15" s="888"/>
      <c r="D15" s="888"/>
      <c r="E15" s="888"/>
      <c r="F15" s="888"/>
      <c r="G15" s="888"/>
      <c r="H15" s="9"/>
      <c r="I15" s="888"/>
      <c r="J15" s="888"/>
      <c r="K15" s="888"/>
      <c r="L15" s="888"/>
      <c r="M15" s="10"/>
      <c r="N15" s="888"/>
      <c r="O15" s="888"/>
      <c r="P15" s="888"/>
      <c r="Q15" s="888"/>
      <c r="R15" s="888"/>
      <c r="T15" s="875"/>
      <c r="U15" s="875"/>
      <c r="V15" s="875"/>
      <c r="W15" s="875"/>
      <c r="X15" s="875"/>
    </row>
    <row r="16" spans="1:31">
      <c r="T16" s="875"/>
      <c r="U16" s="875"/>
      <c r="V16" s="875"/>
      <c r="W16" s="875"/>
      <c r="X16" s="875"/>
    </row>
    <row r="17" spans="1:33">
      <c r="A17" s="889" t="s">
        <v>2</v>
      </c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</row>
    <row r="18" spans="1:33">
      <c r="A18" s="890" t="s">
        <v>3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T18" s="889" t="s">
        <v>2</v>
      </c>
      <c r="U18" s="889"/>
      <c r="V18" s="889"/>
      <c r="W18" s="889"/>
      <c r="X18" s="889"/>
      <c r="Y18" s="889"/>
      <c r="Z18" s="889"/>
      <c r="AA18" s="889"/>
      <c r="AB18" s="889"/>
      <c r="AC18" s="889"/>
      <c r="AD18" s="889"/>
      <c r="AE18" s="889"/>
    </row>
    <row r="19" spans="1:33">
      <c r="T19" s="894" t="s">
        <v>3</v>
      </c>
      <c r="U19" s="894"/>
      <c r="V19" s="894"/>
      <c r="W19" s="894"/>
      <c r="X19" s="894"/>
      <c r="Y19" s="894"/>
      <c r="Z19" s="894"/>
      <c r="AA19" s="894"/>
      <c r="AB19" s="894"/>
      <c r="AC19" s="894"/>
      <c r="AD19" s="894"/>
      <c r="AE19" s="894"/>
    </row>
    <row r="20" spans="1:33" ht="15.5">
      <c r="C20" s="895" t="s">
        <v>5</v>
      </c>
      <c r="D20" s="895"/>
      <c r="E20" s="895"/>
      <c r="F20" s="895"/>
      <c r="G20" s="895"/>
      <c r="H20" s="895"/>
      <c r="I20" s="895"/>
      <c r="J20" s="895"/>
      <c r="K20" s="895"/>
      <c r="L20" s="895"/>
      <c r="M20" s="895"/>
      <c r="N20" s="895"/>
      <c r="O20" s="895"/>
      <c r="P20" s="895"/>
      <c r="Q20" s="895"/>
      <c r="R20" s="895"/>
      <c r="AG20" s="28"/>
    </row>
    <row r="21" spans="1:33">
      <c r="C21" s="894" t="s">
        <v>4</v>
      </c>
      <c r="D21" s="894"/>
      <c r="E21" s="894"/>
      <c r="F21" s="894"/>
      <c r="G21" s="894"/>
      <c r="H21" s="894"/>
      <c r="I21" s="894" t="s">
        <v>4</v>
      </c>
      <c r="J21" s="894"/>
      <c r="K21" s="894"/>
      <c r="L21" s="894"/>
      <c r="M21" s="894"/>
      <c r="N21" s="894" t="s">
        <v>4</v>
      </c>
      <c r="O21" s="894"/>
      <c r="P21" s="894"/>
      <c r="Q21" s="894"/>
      <c r="R21" s="894"/>
      <c r="AG21" s="29"/>
    </row>
    <row r="22" spans="1:33" ht="14.15" customHeight="1">
      <c r="C22" s="896" t="s">
        <v>6</v>
      </c>
      <c r="D22" s="897" t="s">
        <v>7</v>
      </c>
      <c r="E22" s="897"/>
      <c r="F22" s="828" t="s">
        <v>8</v>
      </c>
      <c r="G22" s="828"/>
      <c r="H22" s="894"/>
      <c r="I22" s="896" t="s">
        <v>6</v>
      </c>
      <c r="J22" s="897" t="s">
        <v>7</v>
      </c>
      <c r="K22" s="897"/>
      <c r="L22" s="900" t="s">
        <v>8</v>
      </c>
      <c r="M22" s="894"/>
      <c r="N22" s="896" t="s">
        <v>6</v>
      </c>
      <c r="O22" s="896"/>
      <c r="P22" s="897" t="s">
        <v>7</v>
      </c>
      <c r="Q22" s="897"/>
      <c r="R22" s="828" t="s">
        <v>8</v>
      </c>
      <c r="AG22" s="29"/>
    </row>
    <row r="23" spans="1:33" ht="14.15" customHeight="1">
      <c r="C23" s="896"/>
      <c r="D23" s="3" t="s">
        <v>9</v>
      </c>
      <c r="E23" s="3" t="s">
        <v>10</v>
      </c>
      <c r="F23" s="828"/>
      <c r="G23" s="828"/>
      <c r="H23" s="894"/>
      <c r="I23" s="896"/>
      <c r="J23" s="3" t="s">
        <v>9</v>
      </c>
      <c r="K23" s="3" t="s">
        <v>10</v>
      </c>
      <c r="L23" s="901"/>
      <c r="M23" s="894"/>
      <c r="N23" s="896"/>
      <c r="O23" s="896"/>
      <c r="P23" s="3" t="s">
        <v>9</v>
      </c>
      <c r="Q23" s="3" t="s">
        <v>10</v>
      </c>
      <c r="R23" s="828"/>
      <c r="T23" s="77"/>
      <c r="U23" s="77"/>
      <c r="V23" s="77"/>
      <c r="W23" s="898" t="s">
        <v>4</v>
      </c>
      <c r="X23" s="899"/>
      <c r="Y23" s="77"/>
      <c r="Z23" s="14" t="s">
        <v>62</v>
      </c>
      <c r="AA23" s="14"/>
      <c r="AB23" s="77"/>
      <c r="AC23" s="77"/>
      <c r="AD23" s="77"/>
      <c r="AE23" s="77"/>
      <c r="AG23" s="29"/>
    </row>
    <row r="24" spans="1:33" ht="14.15" customHeight="1">
      <c r="A24" s="913" t="s">
        <v>312</v>
      </c>
      <c r="B24" s="908"/>
      <c r="C24" s="915"/>
      <c r="D24" s="915"/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5"/>
      <c r="P24" s="915"/>
      <c r="Q24" s="915"/>
      <c r="R24" s="915"/>
      <c r="T24" s="77"/>
      <c r="U24" s="77"/>
      <c r="V24" s="77"/>
      <c r="W24" s="909" t="str">
        <f>IF((C51)&gt;0,C51,"")</f>
        <v/>
      </c>
      <c r="X24" s="911" t="s">
        <v>15</v>
      </c>
      <c r="Y24" s="77"/>
      <c r="Z24" s="77"/>
      <c r="AA24" s="77"/>
      <c r="AB24" s="77"/>
      <c r="AC24" s="77"/>
      <c r="AD24" s="77"/>
      <c r="AE24" s="77"/>
      <c r="AG24" s="29"/>
    </row>
    <row r="25" spans="1:33" ht="14.15" customHeight="1">
      <c r="A25" s="914"/>
      <c r="B25" s="908"/>
      <c r="C25" s="915"/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915"/>
      <c r="O25" s="915"/>
      <c r="P25" s="915"/>
      <c r="Q25" s="915"/>
      <c r="R25" s="915"/>
      <c r="T25" s="30" t="s">
        <v>12</v>
      </c>
      <c r="U25" s="5"/>
      <c r="V25" s="5"/>
      <c r="W25" s="910"/>
      <c r="X25" s="912"/>
      <c r="Y25" s="5"/>
      <c r="Z25" s="5"/>
      <c r="AA25" s="5"/>
      <c r="AB25" s="5"/>
      <c r="AC25" s="5"/>
      <c r="AD25" s="5"/>
      <c r="AE25" s="5"/>
      <c r="AG25" s="29"/>
    </row>
    <row r="26" spans="1:33" ht="14.15" customHeight="1">
      <c r="A26" s="192" t="s">
        <v>313</v>
      </c>
      <c r="B26" s="77"/>
      <c r="C26" s="196"/>
      <c r="D26" s="196"/>
      <c r="E26" s="196" t="s">
        <v>398</v>
      </c>
      <c r="F26" s="902"/>
      <c r="G26" s="903"/>
      <c r="H26" s="916"/>
      <c r="I26" s="197"/>
      <c r="J26" s="197"/>
      <c r="K26" s="197"/>
      <c r="L26" s="197"/>
      <c r="M26" s="916"/>
      <c r="N26" s="904"/>
      <c r="O26" s="905"/>
      <c r="P26" s="198"/>
      <c r="Q26" s="198"/>
      <c r="R26" s="198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G26" s="29"/>
    </row>
    <row r="27" spans="1:33" ht="14.15" customHeight="1">
      <c r="A27" s="193" t="s">
        <v>324</v>
      </c>
      <c r="B27" s="77"/>
      <c r="C27" s="196"/>
      <c r="D27" s="196" t="s">
        <v>398</v>
      </c>
      <c r="E27" s="196"/>
      <c r="F27" s="902"/>
      <c r="G27" s="903"/>
      <c r="H27" s="917"/>
      <c r="I27" s="197"/>
      <c r="J27" s="197"/>
      <c r="K27" s="197"/>
      <c r="L27" s="197"/>
      <c r="M27" s="917"/>
      <c r="N27" s="904"/>
      <c r="O27" s="905"/>
      <c r="P27" s="198"/>
      <c r="Q27" s="198"/>
      <c r="R27" s="198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G27" s="29"/>
    </row>
    <row r="28" spans="1:33" ht="14.15" customHeight="1">
      <c r="A28" s="193"/>
      <c r="B28" s="77"/>
      <c r="C28" s="196"/>
      <c r="D28" s="196"/>
      <c r="E28" s="196"/>
      <c r="F28" s="902" t="s">
        <v>398</v>
      </c>
      <c r="G28" s="903"/>
      <c r="H28" s="917"/>
      <c r="I28" s="197"/>
      <c r="J28" s="197"/>
      <c r="K28" s="197"/>
      <c r="L28" s="197"/>
      <c r="M28" s="917"/>
      <c r="N28" s="904"/>
      <c r="O28" s="905"/>
      <c r="P28" s="198"/>
      <c r="Q28" s="198"/>
      <c r="R28" s="198"/>
      <c r="T28" s="77"/>
      <c r="U28" s="77"/>
      <c r="V28" s="77"/>
      <c r="W28" s="898" t="s">
        <v>4</v>
      </c>
      <c r="X28" s="899"/>
      <c r="Y28" s="77"/>
      <c r="Z28" s="14" t="s">
        <v>62</v>
      </c>
      <c r="AA28" s="14"/>
      <c r="AB28" s="77"/>
      <c r="AC28" s="77"/>
      <c r="AD28" s="77"/>
      <c r="AE28" s="77"/>
      <c r="AG28" s="29"/>
    </row>
    <row r="29" spans="1:33" ht="14.15" customHeight="1">
      <c r="A29" s="194" t="s">
        <v>325</v>
      </c>
      <c r="B29" s="77"/>
      <c r="C29" s="196"/>
      <c r="D29" s="196"/>
      <c r="E29" s="196" t="s">
        <v>398</v>
      </c>
      <c r="F29" s="902"/>
      <c r="G29" s="903"/>
      <c r="H29" s="917"/>
      <c r="I29" s="197"/>
      <c r="J29" s="197"/>
      <c r="K29" s="197"/>
      <c r="L29" s="197"/>
      <c r="M29" s="917"/>
      <c r="N29" s="904"/>
      <c r="O29" s="905"/>
      <c r="P29" s="198"/>
      <c r="Q29" s="198"/>
      <c r="R29" s="198"/>
      <c r="T29" s="906" t="s">
        <v>23</v>
      </c>
      <c r="U29" s="77"/>
      <c r="V29" s="77"/>
      <c r="W29" s="909" t="str">
        <f>IF((I53)&gt;0,I53,"")</f>
        <v/>
      </c>
      <c r="X29" s="911" t="s">
        <v>15</v>
      </c>
      <c r="Y29" s="77"/>
      <c r="Z29" s="77"/>
      <c r="AA29" s="77"/>
      <c r="AB29" s="77"/>
      <c r="AC29" s="77"/>
      <c r="AD29" s="77"/>
      <c r="AE29" s="77"/>
      <c r="AG29" s="29"/>
    </row>
    <row r="30" spans="1:33" ht="14.15" customHeight="1">
      <c r="A30" s="195"/>
      <c r="B30" s="77"/>
      <c r="C30" s="196"/>
      <c r="D30" s="196"/>
      <c r="E30" s="196"/>
      <c r="F30" s="902" t="s">
        <v>398</v>
      </c>
      <c r="G30" s="903"/>
      <c r="H30" s="917"/>
      <c r="I30" s="197"/>
      <c r="J30" s="197"/>
      <c r="K30" s="197"/>
      <c r="L30" s="197"/>
      <c r="M30" s="917"/>
      <c r="N30" s="904"/>
      <c r="O30" s="905"/>
      <c r="P30" s="198"/>
      <c r="Q30" s="198"/>
      <c r="R30" s="198"/>
      <c r="T30" s="907"/>
      <c r="U30" s="5"/>
      <c r="V30" s="5"/>
      <c r="W30" s="910"/>
      <c r="X30" s="912"/>
      <c r="Y30" s="5"/>
      <c r="Z30" s="5"/>
      <c r="AA30" s="5"/>
      <c r="AB30" s="5"/>
      <c r="AC30" s="5"/>
      <c r="AD30" s="5"/>
      <c r="AE30" s="5"/>
      <c r="AG30" s="29"/>
    </row>
    <row r="31" spans="1:33" ht="14.15" customHeight="1">
      <c r="A31" s="157" t="s">
        <v>26</v>
      </c>
      <c r="B31" s="77"/>
      <c r="C31" s="199"/>
      <c r="D31" s="200"/>
      <c r="E31" s="200"/>
      <c r="F31" s="200"/>
      <c r="G31" s="200"/>
      <c r="H31" s="201"/>
      <c r="I31" s="202"/>
      <c r="J31" s="202"/>
      <c r="K31" s="202"/>
      <c r="L31" s="202"/>
      <c r="M31" s="201"/>
      <c r="N31" s="203"/>
      <c r="O31" s="203"/>
      <c r="P31" s="203"/>
      <c r="Q31" s="203"/>
      <c r="R31" s="204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G31" s="29"/>
    </row>
    <row r="32" spans="1:33" ht="14.15" customHeight="1">
      <c r="A32" s="192" t="s">
        <v>313</v>
      </c>
      <c r="B32" s="77"/>
      <c r="C32" s="196"/>
      <c r="D32" s="196"/>
      <c r="E32" s="196"/>
      <c r="F32" s="902"/>
      <c r="G32" s="903"/>
      <c r="H32" s="917"/>
      <c r="I32" s="197"/>
      <c r="J32" s="197"/>
      <c r="K32" s="197"/>
      <c r="L32" s="197"/>
      <c r="M32" s="917"/>
      <c r="N32" s="904"/>
      <c r="O32" s="905"/>
      <c r="P32" s="198"/>
      <c r="Q32" s="198"/>
      <c r="R32" s="198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1:31" ht="14.15" customHeight="1">
      <c r="A33" s="193" t="s">
        <v>324</v>
      </c>
      <c r="B33" s="77"/>
      <c r="C33" s="196"/>
      <c r="D33" s="196"/>
      <c r="E33" s="196"/>
      <c r="F33" s="902"/>
      <c r="G33" s="903"/>
      <c r="H33" s="917"/>
      <c r="I33" s="197"/>
      <c r="J33" s="197"/>
      <c r="K33" s="197"/>
      <c r="L33" s="197"/>
      <c r="M33" s="917"/>
      <c r="N33" s="904"/>
      <c r="O33" s="905"/>
      <c r="P33" s="198"/>
      <c r="Q33" s="198"/>
      <c r="R33" s="198"/>
      <c r="T33" s="77"/>
      <c r="U33" s="77"/>
      <c r="V33" s="77"/>
      <c r="W33" s="898" t="s">
        <v>4</v>
      </c>
      <c r="X33" s="899"/>
      <c r="Y33" s="77"/>
      <c r="Z33" s="14" t="s">
        <v>62</v>
      </c>
      <c r="AA33" s="14"/>
      <c r="AB33" s="77"/>
      <c r="AC33" s="77"/>
      <c r="AD33" s="77"/>
      <c r="AE33" s="77"/>
    </row>
    <row r="34" spans="1:31" ht="14.15" customHeight="1">
      <c r="A34" s="193"/>
      <c r="B34" s="77"/>
      <c r="C34" s="196"/>
      <c r="D34" s="196"/>
      <c r="E34" s="196"/>
      <c r="F34" s="902"/>
      <c r="G34" s="903"/>
      <c r="H34" s="917"/>
      <c r="I34" s="197"/>
      <c r="J34" s="197"/>
      <c r="K34" s="197"/>
      <c r="L34" s="197"/>
      <c r="M34" s="917"/>
      <c r="N34" s="904"/>
      <c r="O34" s="905"/>
      <c r="P34" s="198"/>
      <c r="Q34" s="198"/>
      <c r="R34" s="198"/>
      <c r="T34" s="906" t="s">
        <v>17</v>
      </c>
      <c r="U34" s="77"/>
      <c r="V34" s="77"/>
      <c r="W34" s="909" t="str">
        <f>IF((N55)&gt;0,N55,"")</f>
        <v/>
      </c>
      <c r="X34" s="911" t="s">
        <v>15</v>
      </c>
      <c r="Y34" s="77"/>
      <c r="Z34" s="77"/>
      <c r="AA34" s="77"/>
      <c r="AB34" s="77"/>
      <c r="AC34" s="77"/>
      <c r="AD34" s="77"/>
      <c r="AE34" s="77"/>
    </row>
    <row r="35" spans="1:31" ht="14.15" customHeight="1">
      <c r="A35" s="194" t="s">
        <v>325</v>
      </c>
      <c r="B35" s="77"/>
      <c r="C35" s="196"/>
      <c r="D35" s="196"/>
      <c r="E35" s="196"/>
      <c r="F35" s="902"/>
      <c r="G35" s="903"/>
      <c r="H35" s="917"/>
      <c r="I35" s="197"/>
      <c r="J35" s="197"/>
      <c r="K35" s="197"/>
      <c r="L35" s="197"/>
      <c r="M35" s="917"/>
      <c r="N35" s="904"/>
      <c r="O35" s="905"/>
      <c r="P35" s="198"/>
      <c r="Q35" s="198"/>
      <c r="R35" s="198"/>
      <c r="T35" s="907"/>
      <c r="U35" s="5"/>
      <c r="V35" s="5"/>
      <c r="W35" s="910"/>
      <c r="X35" s="912"/>
      <c r="Y35" s="5"/>
      <c r="Z35" s="5"/>
      <c r="AA35" s="5"/>
      <c r="AB35" s="5"/>
      <c r="AC35" s="5"/>
      <c r="AD35" s="5"/>
      <c r="AE35" s="5"/>
    </row>
    <row r="36" spans="1:31" ht="14.15" customHeight="1">
      <c r="A36" s="195"/>
      <c r="B36" s="77"/>
      <c r="C36" s="196"/>
      <c r="D36" s="196"/>
      <c r="E36" s="196"/>
      <c r="F36" s="902"/>
      <c r="G36" s="903"/>
      <c r="H36" s="917"/>
      <c r="I36" s="197"/>
      <c r="J36" s="197"/>
      <c r="K36" s="197"/>
      <c r="L36" s="197"/>
      <c r="M36" s="917"/>
      <c r="N36" s="904"/>
      <c r="O36" s="905"/>
      <c r="P36" s="198"/>
      <c r="Q36" s="198"/>
      <c r="R36" s="198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</row>
    <row r="37" spans="1:31" ht="14.15" customHeight="1">
      <c r="A37" s="157" t="s">
        <v>27</v>
      </c>
      <c r="B37" s="77"/>
      <c r="C37" s="199"/>
      <c r="D37" s="200"/>
      <c r="E37" s="200"/>
      <c r="F37" s="200"/>
      <c r="G37" s="200"/>
      <c r="H37" s="201"/>
      <c r="I37" s="202"/>
      <c r="J37" s="202"/>
      <c r="K37" s="202"/>
      <c r="L37" s="202"/>
      <c r="M37" s="201"/>
      <c r="N37" s="203"/>
      <c r="O37" s="203"/>
      <c r="P37" s="203"/>
      <c r="Q37" s="203"/>
      <c r="R37" s="204"/>
      <c r="T37" s="922" t="s">
        <v>18</v>
      </c>
      <c r="U37" s="922"/>
      <c r="V37" s="922"/>
      <c r="W37" s="922"/>
      <c r="X37" s="922"/>
      <c r="Y37" s="922"/>
      <c r="Z37" s="922"/>
      <c r="AA37" s="922"/>
      <c r="AB37" s="922"/>
      <c r="AC37" s="922"/>
      <c r="AD37" s="922"/>
      <c r="AE37" s="922"/>
    </row>
    <row r="38" spans="1:31" ht="14.15" customHeight="1">
      <c r="A38" s="192" t="s">
        <v>313</v>
      </c>
      <c r="B38" s="77"/>
      <c r="C38" s="196"/>
      <c r="D38" s="196"/>
      <c r="E38" s="196"/>
      <c r="F38" s="902"/>
      <c r="G38" s="903"/>
      <c r="H38" s="917"/>
      <c r="I38" s="197"/>
      <c r="J38" s="197"/>
      <c r="K38" s="197"/>
      <c r="L38" s="197"/>
      <c r="M38" s="917"/>
      <c r="N38" s="904"/>
      <c r="O38" s="905"/>
      <c r="P38" s="198"/>
      <c r="Q38" s="198"/>
      <c r="R38" s="198"/>
      <c r="T38" s="922"/>
      <c r="U38" s="922"/>
      <c r="V38" s="922"/>
      <c r="W38" s="922"/>
      <c r="X38" s="922"/>
      <c r="Y38" s="922"/>
      <c r="Z38" s="922"/>
      <c r="AA38" s="922"/>
      <c r="AB38" s="922"/>
      <c r="AC38" s="922"/>
      <c r="AD38" s="922"/>
      <c r="AE38" s="922"/>
    </row>
    <row r="39" spans="1:31" ht="14.15" customHeight="1">
      <c r="A39" s="193" t="s">
        <v>324</v>
      </c>
      <c r="B39" s="77"/>
      <c r="C39" s="196"/>
      <c r="D39" s="196"/>
      <c r="E39" s="196"/>
      <c r="F39" s="902"/>
      <c r="G39" s="903"/>
      <c r="H39" s="917"/>
      <c r="I39" s="197"/>
      <c r="J39" s="197"/>
      <c r="K39" s="197"/>
      <c r="L39" s="197"/>
      <c r="M39" s="917"/>
      <c r="N39" s="904"/>
      <c r="O39" s="905"/>
      <c r="P39" s="198"/>
      <c r="Q39" s="198"/>
      <c r="R39" s="198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0" spans="1:31" ht="14.15" customHeight="1">
      <c r="A40" s="193"/>
      <c r="B40" s="77"/>
      <c r="C40" s="196"/>
      <c r="D40" s="196"/>
      <c r="E40" s="196"/>
      <c r="F40" s="902"/>
      <c r="G40" s="903"/>
      <c r="H40" s="917"/>
      <c r="I40" s="197"/>
      <c r="J40" s="197"/>
      <c r="K40" s="197"/>
      <c r="L40" s="197"/>
      <c r="M40" s="917"/>
      <c r="N40" s="904"/>
      <c r="O40" s="905"/>
      <c r="P40" s="198"/>
      <c r="Q40" s="198"/>
      <c r="R40" s="198"/>
      <c r="T40" s="77"/>
      <c r="U40" s="77"/>
      <c r="V40" s="77"/>
      <c r="W40" s="923" t="s">
        <v>63</v>
      </c>
      <c r="X40" s="924"/>
      <c r="Y40" s="77"/>
      <c r="Z40" s="77"/>
      <c r="AA40" s="77"/>
      <c r="AB40" s="77"/>
      <c r="AC40" s="77"/>
      <c r="AD40" s="77"/>
      <c r="AE40" s="77"/>
    </row>
    <row r="41" spans="1:31" ht="14.15" customHeight="1">
      <c r="A41" s="194" t="s">
        <v>325</v>
      </c>
      <c r="B41" s="77"/>
      <c r="C41" s="196"/>
      <c r="D41" s="196"/>
      <c r="E41" s="196"/>
      <c r="F41" s="902"/>
      <c r="G41" s="903"/>
      <c r="H41" s="917"/>
      <c r="I41" s="197"/>
      <c r="J41" s="197"/>
      <c r="K41" s="197"/>
      <c r="L41" s="197"/>
      <c r="M41" s="917"/>
      <c r="N41" s="904"/>
      <c r="O41" s="905"/>
      <c r="P41" s="198"/>
      <c r="Q41" s="198"/>
      <c r="R41" s="198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</row>
    <row r="42" spans="1:31" ht="14.15" customHeight="1">
      <c r="A42" s="195"/>
      <c r="B42" s="77"/>
      <c r="C42" s="196"/>
      <c r="D42" s="196"/>
      <c r="E42" s="196"/>
      <c r="F42" s="902"/>
      <c r="G42" s="903"/>
      <c r="H42" s="917"/>
      <c r="I42" s="197"/>
      <c r="J42" s="197"/>
      <c r="K42" s="197"/>
      <c r="L42" s="197"/>
      <c r="M42" s="917"/>
      <c r="N42" s="904"/>
      <c r="O42" s="905"/>
      <c r="P42" s="198"/>
      <c r="Q42" s="198"/>
      <c r="R42" s="198"/>
      <c r="T42" s="77"/>
      <c r="U42" s="77"/>
      <c r="V42" s="77"/>
      <c r="W42" s="918" t="str">
        <f>IF((N55)&gt;0,SUM(W24,W29,W34),"")</f>
        <v/>
      </c>
      <c r="X42" s="920" t="s">
        <v>64</v>
      </c>
      <c r="Y42" s="77"/>
      <c r="Z42" s="77"/>
      <c r="AA42" s="77"/>
      <c r="AB42" s="77"/>
      <c r="AC42" s="77"/>
      <c r="AD42" s="77"/>
      <c r="AE42" s="77"/>
    </row>
    <row r="43" spans="1:31" ht="14.15" customHeight="1">
      <c r="A43" s="157" t="s">
        <v>28</v>
      </c>
      <c r="B43" s="77"/>
      <c r="C43" s="199"/>
      <c r="D43" s="200"/>
      <c r="E43" s="200"/>
      <c r="F43" s="200"/>
      <c r="G43" s="200"/>
      <c r="H43" s="201"/>
      <c r="I43" s="202"/>
      <c r="J43" s="202"/>
      <c r="K43" s="202"/>
      <c r="L43" s="202"/>
      <c r="M43" s="201"/>
      <c r="N43" s="203"/>
      <c r="O43" s="203"/>
      <c r="P43" s="203"/>
      <c r="Q43" s="203"/>
      <c r="R43" s="204"/>
      <c r="T43" s="77"/>
      <c r="U43" s="77"/>
      <c r="V43" s="77"/>
      <c r="W43" s="919"/>
      <c r="X43" s="921"/>
      <c r="Y43" s="77"/>
      <c r="Z43" s="77"/>
      <c r="AA43" s="77"/>
      <c r="AB43" s="77"/>
      <c r="AC43" s="77"/>
      <c r="AD43" s="77"/>
      <c r="AE43" s="77"/>
    </row>
    <row r="44" spans="1:31" ht="14.15" customHeight="1" thickBot="1">
      <c r="A44" s="192" t="s">
        <v>313</v>
      </c>
      <c r="B44" s="77"/>
      <c r="C44" s="196"/>
      <c r="D44" s="196"/>
      <c r="E44" s="196"/>
      <c r="F44" s="902"/>
      <c r="G44" s="903"/>
      <c r="H44" s="917"/>
      <c r="I44" s="197"/>
      <c r="J44" s="197"/>
      <c r="K44" s="197"/>
      <c r="L44" s="197"/>
      <c r="M44" s="917"/>
      <c r="N44" s="904"/>
      <c r="O44" s="905"/>
      <c r="P44" s="198"/>
      <c r="Q44" s="198"/>
      <c r="R44" s="198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</row>
    <row r="45" spans="1:31" ht="14.15" customHeight="1">
      <c r="A45" s="193" t="s">
        <v>324</v>
      </c>
      <c r="B45" s="77"/>
      <c r="C45" s="196"/>
      <c r="D45" s="196"/>
      <c r="E45" s="196"/>
      <c r="F45" s="902"/>
      <c r="G45" s="903"/>
      <c r="H45" s="917"/>
      <c r="I45" s="197"/>
      <c r="J45" s="197"/>
      <c r="K45" s="197"/>
      <c r="L45" s="197"/>
      <c r="M45" s="917"/>
      <c r="N45" s="904"/>
      <c r="O45" s="905"/>
      <c r="P45" s="198"/>
      <c r="Q45" s="198"/>
      <c r="R45" s="198"/>
      <c r="T45" s="925" t="s">
        <v>65</v>
      </c>
      <c r="U45" s="925"/>
      <c r="V45" s="77"/>
      <c r="W45" s="926" t="str">
        <f>IF((N55)&gt;0,SUM(W42/3),"")</f>
        <v/>
      </c>
      <c r="X45" s="929" t="s">
        <v>15</v>
      </c>
      <c r="Y45" s="77"/>
      <c r="Z45" s="77"/>
      <c r="AA45" s="77"/>
      <c r="AB45" s="77"/>
      <c r="AC45" s="77"/>
      <c r="AD45" s="77"/>
      <c r="AE45" s="77"/>
    </row>
    <row r="46" spans="1:31" ht="14.15" customHeight="1">
      <c r="A46" s="193"/>
      <c r="B46" s="77"/>
      <c r="C46" s="196"/>
      <c r="D46" s="196"/>
      <c r="E46" s="196"/>
      <c r="F46" s="902"/>
      <c r="G46" s="903"/>
      <c r="H46" s="917"/>
      <c r="I46" s="197"/>
      <c r="J46" s="197"/>
      <c r="K46" s="197"/>
      <c r="L46" s="197"/>
      <c r="M46" s="917"/>
      <c r="N46" s="904"/>
      <c r="O46" s="905"/>
      <c r="P46" s="198"/>
      <c r="Q46" s="198"/>
      <c r="R46" s="198"/>
      <c r="T46" s="925"/>
      <c r="U46" s="925"/>
      <c r="V46" s="77"/>
      <c r="W46" s="927"/>
      <c r="X46" s="930"/>
      <c r="Y46" s="77"/>
      <c r="Z46" s="77"/>
      <c r="AA46" s="77"/>
      <c r="AB46" s="77"/>
      <c r="AC46" s="77"/>
      <c r="AD46" s="77"/>
      <c r="AE46" s="77"/>
    </row>
    <row r="47" spans="1:31" ht="14.15" customHeight="1" thickBot="1">
      <c r="A47" s="194" t="s">
        <v>325</v>
      </c>
      <c r="B47" s="77"/>
      <c r="C47" s="196"/>
      <c r="D47" s="196"/>
      <c r="E47" s="196"/>
      <c r="F47" s="902"/>
      <c r="G47" s="903"/>
      <c r="H47" s="917"/>
      <c r="I47" s="197"/>
      <c r="J47" s="197"/>
      <c r="K47" s="197"/>
      <c r="L47" s="197"/>
      <c r="M47" s="917"/>
      <c r="N47" s="904"/>
      <c r="O47" s="905"/>
      <c r="P47" s="198"/>
      <c r="Q47" s="198"/>
      <c r="R47" s="198"/>
      <c r="T47" s="925"/>
      <c r="U47" s="925"/>
      <c r="V47" s="77"/>
      <c r="W47" s="928"/>
      <c r="X47" s="930"/>
      <c r="Y47" s="77"/>
      <c r="Z47" s="77"/>
      <c r="AA47" s="77"/>
      <c r="AB47" s="77"/>
      <c r="AC47" s="77"/>
      <c r="AD47" s="77"/>
      <c r="AE47" s="77"/>
    </row>
    <row r="48" spans="1:31" ht="14.15" customHeight="1">
      <c r="A48" s="195"/>
      <c r="B48" s="77"/>
      <c r="C48" s="196"/>
      <c r="D48" s="196"/>
      <c r="E48" s="196"/>
      <c r="F48" s="902"/>
      <c r="G48" s="903"/>
      <c r="H48" s="931"/>
      <c r="I48" s="197"/>
      <c r="J48" s="197"/>
      <c r="K48" s="197"/>
      <c r="L48" s="197"/>
      <c r="M48" s="931"/>
      <c r="N48" s="904"/>
      <c r="O48" s="905"/>
      <c r="P48" s="198"/>
      <c r="Q48" s="198"/>
      <c r="R48" s="198"/>
    </row>
    <row r="49" spans="1:31" ht="14.1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T49" s="938" t="s">
        <v>24</v>
      </c>
      <c r="U49" s="939"/>
      <c r="V49" s="939"/>
      <c r="W49" s="939"/>
      <c r="X49" s="939"/>
      <c r="Y49" s="939"/>
      <c r="Z49" s="940"/>
      <c r="AB49" s="941" t="s">
        <v>21</v>
      </c>
      <c r="AC49" s="942"/>
      <c r="AD49" s="942"/>
      <c r="AE49" s="943"/>
    </row>
    <row r="50" spans="1:31">
      <c r="A50" s="77"/>
      <c r="B50" s="77"/>
      <c r="C50" s="944" t="s">
        <v>11</v>
      </c>
      <c r="D50" s="945"/>
      <c r="E50" s="945"/>
      <c r="F50" s="945"/>
      <c r="G50" s="945"/>
      <c r="H50" s="945"/>
      <c r="I50" s="945"/>
      <c r="J50" s="945"/>
      <c r="K50" s="945"/>
      <c r="L50" s="945"/>
      <c r="M50" s="945"/>
      <c r="N50" s="945"/>
      <c r="O50" s="945"/>
      <c r="P50" s="945"/>
      <c r="Q50" s="945"/>
      <c r="R50" s="946"/>
      <c r="T50" s="947" t="s">
        <v>19</v>
      </c>
      <c r="U50" s="948"/>
      <c r="W50" s="941" t="s">
        <v>22</v>
      </c>
      <c r="X50" s="942"/>
      <c r="Y50" s="942"/>
      <c r="Z50" s="943"/>
      <c r="AB50" s="949"/>
      <c r="AC50" s="950"/>
      <c r="AD50" s="950"/>
      <c r="AE50" s="951"/>
    </row>
    <row r="51" spans="1:31" ht="24.9" customHeight="1">
      <c r="A51" s="5" t="s">
        <v>12</v>
      </c>
      <c r="B51" s="5"/>
      <c r="C51" s="955"/>
      <c r="D51" s="955"/>
      <c r="E51" s="163" t="s">
        <v>15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s="932" t="s">
        <v>147</v>
      </c>
      <c r="U51" s="933"/>
      <c r="W51" s="934">
        <f>'LISTE -  ELEVES'!H27</f>
        <v>0</v>
      </c>
      <c r="X51" s="935"/>
      <c r="Y51" s="935"/>
      <c r="Z51" s="936"/>
      <c r="AA51" s="25"/>
      <c r="AB51" s="949"/>
      <c r="AC51" s="950"/>
      <c r="AD51" s="950"/>
      <c r="AE51" s="951"/>
    </row>
    <row r="52" spans="1:31" ht="5.1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W52" s="31"/>
      <c r="X52" s="31"/>
      <c r="Y52" s="31"/>
      <c r="Z52" s="31"/>
      <c r="AB52" s="949"/>
      <c r="AC52" s="950"/>
      <c r="AD52" s="950"/>
      <c r="AE52" s="951"/>
    </row>
    <row r="53" spans="1:31" ht="24.9" customHeight="1">
      <c r="A53" s="6" t="s">
        <v>13</v>
      </c>
      <c r="B53" s="5"/>
      <c r="C53" s="5"/>
      <c r="D53" s="5"/>
      <c r="E53" s="5"/>
      <c r="F53" s="5"/>
      <c r="G53" s="5"/>
      <c r="H53" s="5"/>
      <c r="I53" s="956"/>
      <c r="J53" s="956"/>
      <c r="K53" s="163" t="s">
        <v>15</v>
      </c>
      <c r="L53" s="5"/>
      <c r="M53" s="5"/>
      <c r="N53" s="5"/>
      <c r="O53" s="5"/>
      <c r="P53" s="5"/>
      <c r="Q53" s="5"/>
      <c r="R53" s="5"/>
      <c r="T53" s="932" t="s">
        <v>25</v>
      </c>
      <c r="U53" s="933"/>
      <c r="W53" s="934">
        <f>'LISTE -  ELEVES'!H29</f>
        <v>0</v>
      </c>
      <c r="X53" s="935"/>
      <c r="Y53" s="935"/>
      <c r="Z53" s="936"/>
      <c r="AA53" s="25"/>
      <c r="AB53" s="949"/>
      <c r="AC53" s="950"/>
      <c r="AD53" s="950"/>
      <c r="AE53" s="951"/>
    </row>
    <row r="54" spans="1:31" ht="5.15" customHeight="1">
      <c r="A54" s="4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W54" s="31"/>
      <c r="X54" s="31"/>
      <c r="Y54" s="31"/>
      <c r="Z54" s="31"/>
      <c r="AB54" s="949"/>
      <c r="AC54" s="950"/>
      <c r="AD54" s="950"/>
      <c r="AE54" s="951"/>
    </row>
    <row r="55" spans="1:31" ht="24.9" customHeight="1">
      <c r="A55" s="6" t="s">
        <v>14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37"/>
      <c r="O55" s="937"/>
      <c r="P55" s="937"/>
      <c r="Q55" s="163" t="s">
        <v>15</v>
      </c>
      <c r="R55" s="5"/>
      <c r="T55" s="932" t="s">
        <v>20</v>
      </c>
      <c r="U55" s="933"/>
      <c r="W55" s="934">
        <f>'LISTE -  ELEVES'!H31</f>
        <v>0</v>
      </c>
      <c r="X55" s="935"/>
      <c r="Y55" s="935"/>
      <c r="Z55" s="936"/>
      <c r="AA55" s="25"/>
      <c r="AB55" s="952"/>
      <c r="AC55" s="953"/>
      <c r="AD55" s="953"/>
      <c r="AE55" s="954"/>
    </row>
  </sheetData>
  <sheetProtection formatCells="0"/>
  <mergeCells count="125">
    <mergeCell ref="T53:U53"/>
    <mergeCell ref="W53:Z53"/>
    <mergeCell ref="N55:P55"/>
    <mergeCell ref="T55:U55"/>
    <mergeCell ref="W55:Z55"/>
    <mergeCell ref="T49:Z49"/>
    <mergeCell ref="AB49:AE49"/>
    <mergeCell ref="C50:R50"/>
    <mergeCell ref="T50:U50"/>
    <mergeCell ref="W50:Z50"/>
    <mergeCell ref="AB50:AE55"/>
    <mergeCell ref="C51:D51"/>
    <mergeCell ref="T51:U51"/>
    <mergeCell ref="W51:Z51"/>
    <mergeCell ref="I53:J53"/>
    <mergeCell ref="T45:U47"/>
    <mergeCell ref="W45:W47"/>
    <mergeCell ref="X45:X47"/>
    <mergeCell ref="F46:G46"/>
    <mergeCell ref="N46:O46"/>
    <mergeCell ref="F47:G47"/>
    <mergeCell ref="N47:O47"/>
    <mergeCell ref="F44:G44"/>
    <mergeCell ref="H44:H48"/>
    <mergeCell ref="M44:M48"/>
    <mergeCell ref="N44:O44"/>
    <mergeCell ref="F45:G45"/>
    <mergeCell ref="N45:O45"/>
    <mergeCell ref="F48:G48"/>
    <mergeCell ref="N48:O48"/>
    <mergeCell ref="F41:G41"/>
    <mergeCell ref="N41:O41"/>
    <mergeCell ref="F42:G42"/>
    <mergeCell ref="N42:O42"/>
    <mergeCell ref="W42:W43"/>
    <mergeCell ref="X42:X43"/>
    <mergeCell ref="T37:AE38"/>
    <mergeCell ref="F38:G38"/>
    <mergeCell ref="H38:H42"/>
    <mergeCell ref="M38:M42"/>
    <mergeCell ref="N38:O38"/>
    <mergeCell ref="F39:G39"/>
    <mergeCell ref="N39:O39"/>
    <mergeCell ref="F40:G40"/>
    <mergeCell ref="N40:O40"/>
    <mergeCell ref="W40:X40"/>
    <mergeCell ref="W33:X33"/>
    <mergeCell ref="F34:G34"/>
    <mergeCell ref="N34:O34"/>
    <mergeCell ref="T34:T35"/>
    <mergeCell ref="F35:G35"/>
    <mergeCell ref="N35:O35"/>
    <mergeCell ref="F32:G32"/>
    <mergeCell ref="H32:H36"/>
    <mergeCell ref="M32:M36"/>
    <mergeCell ref="N32:O32"/>
    <mergeCell ref="F33:G33"/>
    <mergeCell ref="N33:O33"/>
    <mergeCell ref="F36:G36"/>
    <mergeCell ref="N36:O36"/>
    <mergeCell ref="W34:W35"/>
    <mergeCell ref="X34:X35"/>
    <mergeCell ref="A24:A25"/>
    <mergeCell ref="C24:R25"/>
    <mergeCell ref="F26:G26"/>
    <mergeCell ref="H26:H30"/>
    <mergeCell ref="M26:M30"/>
    <mergeCell ref="N26:O26"/>
    <mergeCell ref="F27:G27"/>
    <mergeCell ref="N27:O27"/>
    <mergeCell ref="F28:G28"/>
    <mergeCell ref="N28:O28"/>
    <mergeCell ref="W28:X28"/>
    <mergeCell ref="F29:G29"/>
    <mergeCell ref="N29:O29"/>
    <mergeCell ref="T29:T30"/>
    <mergeCell ref="F30:G30"/>
    <mergeCell ref="N30:O30"/>
    <mergeCell ref="B24:B25"/>
    <mergeCell ref="W24:W25"/>
    <mergeCell ref="X24:X25"/>
    <mergeCell ref="W29:W30"/>
    <mergeCell ref="X29:X30"/>
    <mergeCell ref="T19:AE19"/>
    <mergeCell ref="C20:R20"/>
    <mergeCell ref="C21:G21"/>
    <mergeCell ref="H21:H23"/>
    <mergeCell ref="I21:L21"/>
    <mergeCell ref="M21:M23"/>
    <mergeCell ref="N21:R21"/>
    <mergeCell ref="C22:C23"/>
    <mergeCell ref="D22:E22"/>
    <mergeCell ref="F22:G23"/>
    <mergeCell ref="W23:X23"/>
    <mergeCell ref="I22:I23"/>
    <mergeCell ref="J22:K22"/>
    <mergeCell ref="L22:L23"/>
    <mergeCell ref="N22:O23"/>
    <mergeCell ref="P22:Q22"/>
    <mergeCell ref="R22:R23"/>
    <mergeCell ref="P6:R8"/>
    <mergeCell ref="AD4:AE5"/>
    <mergeCell ref="AD6:AE8"/>
    <mergeCell ref="C13:G15"/>
    <mergeCell ref="I13:L15"/>
    <mergeCell ref="N13:R15"/>
    <mergeCell ref="T13:X16"/>
    <mergeCell ref="A17:R17"/>
    <mergeCell ref="A18:R18"/>
    <mergeCell ref="T18:AE18"/>
    <mergeCell ref="B7:E8"/>
    <mergeCell ref="G7:N8"/>
    <mergeCell ref="W7:X8"/>
    <mergeCell ref="Z7:AB8"/>
    <mergeCell ref="C10:R11"/>
    <mergeCell ref="T10:X11"/>
    <mergeCell ref="T1:AE1"/>
    <mergeCell ref="T2:AE2"/>
    <mergeCell ref="A4:A5"/>
    <mergeCell ref="B4:E5"/>
    <mergeCell ref="G4:N5"/>
    <mergeCell ref="T4:T5"/>
    <mergeCell ref="W4:X5"/>
    <mergeCell ref="Z4:AB5"/>
    <mergeCell ref="P4:R5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R57"/>
  <sheetViews>
    <sheetView workbookViewId="0">
      <selection activeCell="A14" sqref="A14"/>
    </sheetView>
  </sheetViews>
  <sheetFormatPr baseColWidth="10" defaultRowHeight="14.5"/>
  <cols>
    <col min="1" max="1" width="35.6328125" customWidth="1"/>
    <col min="2" max="2" width="1.6328125" customWidth="1"/>
    <col min="3" max="5" width="4.6328125" customWidth="1"/>
    <col min="6" max="6" width="1.6328125" customWidth="1"/>
    <col min="7" max="7" width="3.6328125" customWidth="1"/>
    <col min="8" max="8" width="1.6328125" customWidth="1"/>
    <col min="9" max="12" width="4.6328125" customWidth="1"/>
    <col min="13" max="13" width="1.6328125" customWidth="1"/>
    <col min="14" max="15" width="2.6328125" customWidth="1"/>
    <col min="16" max="18" width="4.6328125" customWidth="1"/>
    <col min="19" max="19" width="0.90625" customWidth="1"/>
  </cols>
  <sheetData>
    <row r="1" spans="1:18">
      <c r="A1" s="872" t="s">
        <v>16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</row>
    <row r="2" spans="1:18">
      <c r="A2" s="873" t="s">
        <v>158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</row>
    <row r="3" spans="1:18" ht="5.15" customHeight="1"/>
    <row r="4" spans="1:18" ht="15" customHeight="1">
      <c r="A4" s="874"/>
      <c r="B4" s="876" t="s">
        <v>0</v>
      </c>
      <c r="C4" s="876"/>
      <c r="D4" s="876"/>
      <c r="E4" s="876"/>
      <c r="F4" s="15"/>
      <c r="G4" s="966" t="str">
        <f>'BEP-Techno'!G4:N5</f>
        <v>Lycée des Métiers de l'Hôtellerie et du Tourisme "Archipel Guadeloupe"</v>
      </c>
      <c r="H4" s="966"/>
      <c r="I4" s="966"/>
      <c r="J4" s="966"/>
      <c r="K4" s="966"/>
      <c r="L4" s="966"/>
      <c r="M4" s="966"/>
      <c r="N4" s="966"/>
      <c r="P4" s="958" t="s">
        <v>164</v>
      </c>
      <c r="Q4" s="959"/>
      <c r="R4" s="960"/>
    </row>
    <row r="5" spans="1:18" ht="15" customHeight="1">
      <c r="A5" s="875"/>
      <c r="B5" s="876"/>
      <c r="C5" s="876"/>
      <c r="D5" s="876"/>
      <c r="E5" s="876"/>
      <c r="F5" s="15"/>
      <c r="G5" s="966"/>
      <c r="H5" s="966"/>
      <c r="I5" s="966"/>
      <c r="J5" s="966"/>
      <c r="K5" s="966"/>
      <c r="L5" s="966"/>
      <c r="M5" s="966"/>
      <c r="N5" s="966"/>
      <c r="P5" s="961"/>
      <c r="Q5" s="495"/>
      <c r="R5" s="962"/>
    </row>
    <row r="6" spans="1:18" ht="5.1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961"/>
      <c r="Q6" s="495"/>
      <c r="R6" s="962"/>
    </row>
    <row r="7" spans="1:18" ht="15" customHeight="1">
      <c r="B7" s="876" t="s">
        <v>167</v>
      </c>
      <c r="C7" s="876"/>
      <c r="D7" s="876"/>
      <c r="E7" s="876"/>
      <c r="F7" s="16"/>
      <c r="G7" s="891"/>
      <c r="H7" s="891"/>
      <c r="I7" s="891"/>
      <c r="J7" s="891"/>
      <c r="K7" s="891"/>
      <c r="L7" s="891"/>
      <c r="M7" s="891"/>
      <c r="N7" s="891"/>
      <c r="P7" s="961"/>
      <c r="Q7" s="495"/>
      <c r="R7" s="962"/>
    </row>
    <row r="8" spans="1:18" ht="15" customHeight="1">
      <c r="B8" s="876"/>
      <c r="C8" s="876"/>
      <c r="D8" s="876"/>
      <c r="E8" s="876"/>
      <c r="F8" s="16"/>
      <c r="G8" s="891"/>
      <c r="H8" s="891"/>
      <c r="I8" s="891"/>
      <c r="J8" s="891"/>
      <c r="K8" s="891"/>
      <c r="L8" s="891"/>
      <c r="M8" s="891"/>
      <c r="N8" s="891"/>
      <c r="P8" s="963"/>
      <c r="Q8" s="964"/>
      <c r="R8" s="965"/>
    </row>
    <row r="9" spans="1:18" ht="5.15" customHeight="1"/>
    <row r="10" spans="1:18" ht="15" customHeight="1">
      <c r="A10" s="957" t="s">
        <v>165</v>
      </c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</row>
    <row r="11" spans="1:18" ht="15" customHeight="1">
      <c r="A11" s="957"/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</row>
    <row r="12" spans="1:18" ht="5.15" customHeight="1"/>
    <row r="13" spans="1:18" ht="15" customHeight="1">
      <c r="C13" s="888" t="s">
        <v>36</v>
      </c>
      <c r="D13" s="888"/>
      <c r="E13" s="888"/>
      <c r="F13" s="888"/>
      <c r="G13" s="888"/>
      <c r="H13" s="9"/>
      <c r="I13" s="888" t="s">
        <v>37</v>
      </c>
      <c r="J13" s="888"/>
      <c r="K13" s="888"/>
      <c r="L13" s="888"/>
      <c r="M13" s="10"/>
      <c r="N13" s="888" t="s">
        <v>32</v>
      </c>
      <c r="O13" s="888"/>
      <c r="P13" s="888"/>
      <c r="Q13" s="888"/>
      <c r="R13" s="888"/>
    </row>
    <row r="14" spans="1:18">
      <c r="B14" s="1"/>
      <c r="C14" s="888"/>
      <c r="D14" s="888"/>
      <c r="E14" s="888"/>
      <c r="F14" s="888"/>
      <c r="G14" s="888"/>
      <c r="H14" s="9"/>
      <c r="I14" s="888"/>
      <c r="J14" s="888"/>
      <c r="K14" s="888"/>
      <c r="L14" s="888"/>
      <c r="M14" s="10"/>
      <c r="N14" s="888"/>
      <c r="O14" s="888"/>
      <c r="P14" s="888"/>
      <c r="Q14" s="888"/>
      <c r="R14" s="888"/>
    </row>
    <row r="15" spans="1:18">
      <c r="B15" s="1"/>
      <c r="C15" s="888"/>
      <c r="D15" s="888"/>
      <c r="E15" s="888"/>
      <c r="F15" s="888"/>
      <c r="G15" s="888"/>
      <c r="H15" s="9"/>
      <c r="I15" s="888"/>
      <c r="J15" s="888"/>
      <c r="K15" s="888"/>
      <c r="L15" s="888"/>
      <c r="M15" s="10"/>
      <c r="N15" s="888"/>
      <c r="O15" s="888"/>
      <c r="P15" s="888"/>
      <c r="Q15" s="888"/>
      <c r="R15" s="888"/>
    </row>
    <row r="17" spans="1:18" ht="16.5">
      <c r="A17" s="889" t="s">
        <v>30</v>
      </c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</row>
    <row r="18" spans="1:18">
      <c r="A18" s="890" t="s">
        <v>31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</row>
    <row r="20" spans="1:18">
      <c r="C20" s="895" t="s">
        <v>5</v>
      </c>
      <c r="D20" s="895"/>
      <c r="E20" s="895"/>
      <c r="F20" s="895"/>
      <c r="G20" s="895"/>
      <c r="H20" s="895"/>
      <c r="I20" s="895"/>
      <c r="J20" s="895"/>
      <c r="K20" s="895"/>
      <c r="L20" s="895"/>
      <c r="M20" s="895"/>
      <c r="N20" s="895"/>
      <c r="O20" s="895"/>
      <c r="P20" s="895"/>
      <c r="Q20" s="895"/>
      <c r="R20" s="895"/>
    </row>
    <row r="21" spans="1:18">
      <c r="C21" s="894" t="s">
        <v>4</v>
      </c>
      <c r="D21" s="894"/>
      <c r="E21" s="894"/>
      <c r="F21" s="894"/>
      <c r="G21" s="894"/>
      <c r="H21" s="894"/>
      <c r="I21" s="894" t="s">
        <v>4</v>
      </c>
      <c r="J21" s="894"/>
      <c r="K21" s="894"/>
      <c r="L21" s="894"/>
      <c r="M21" s="894"/>
      <c r="N21" s="894" t="s">
        <v>54</v>
      </c>
      <c r="O21" s="894"/>
      <c r="P21" s="894"/>
      <c r="Q21" s="894"/>
      <c r="R21" s="894"/>
    </row>
    <row r="22" spans="1:18" ht="14.15" customHeight="1">
      <c r="C22" s="896" t="s">
        <v>6</v>
      </c>
      <c r="D22" s="897" t="s">
        <v>7</v>
      </c>
      <c r="E22" s="897"/>
      <c r="F22" s="828" t="s">
        <v>8</v>
      </c>
      <c r="G22" s="828"/>
      <c r="H22" s="894"/>
      <c r="I22" s="896" t="s">
        <v>6</v>
      </c>
      <c r="J22" s="897" t="s">
        <v>7</v>
      </c>
      <c r="K22" s="897"/>
      <c r="L22" s="900" t="s">
        <v>8</v>
      </c>
      <c r="M22" s="894"/>
      <c r="N22" s="896" t="s">
        <v>6</v>
      </c>
      <c r="O22" s="896"/>
      <c r="P22" s="897" t="s">
        <v>7</v>
      </c>
      <c r="Q22" s="897"/>
      <c r="R22" s="828" t="s">
        <v>8</v>
      </c>
    </row>
    <row r="23" spans="1:18" ht="14.15" customHeight="1">
      <c r="C23" s="896"/>
      <c r="D23" s="3" t="s">
        <v>9</v>
      </c>
      <c r="E23" s="3" t="s">
        <v>10</v>
      </c>
      <c r="F23" s="828"/>
      <c r="G23" s="828"/>
      <c r="H23" s="894"/>
      <c r="I23" s="896"/>
      <c r="J23" s="3" t="s">
        <v>9</v>
      </c>
      <c r="K23" s="3" t="s">
        <v>10</v>
      </c>
      <c r="L23" s="901"/>
      <c r="M23" s="894"/>
      <c r="N23" s="896"/>
      <c r="O23" s="896"/>
      <c r="P23" s="3" t="s">
        <v>9</v>
      </c>
      <c r="Q23" s="3" t="s">
        <v>10</v>
      </c>
      <c r="R23" s="828"/>
    </row>
    <row r="24" spans="1:18" ht="14.15" customHeight="1">
      <c r="A24" s="913" t="s">
        <v>312</v>
      </c>
      <c r="B24" s="908"/>
      <c r="C24" s="915"/>
      <c r="D24" s="915"/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5"/>
      <c r="P24" s="915"/>
      <c r="Q24" s="915"/>
      <c r="R24" s="915"/>
    </row>
    <row r="25" spans="1:18" ht="14.15" customHeight="1">
      <c r="A25" s="914"/>
      <c r="B25" s="908"/>
      <c r="C25" s="915"/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915"/>
      <c r="O25" s="915"/>
      <c r="P25" s="915"/>
      <c r="Q25" s="915"/>
      <c r="R25" s="915"/>
    </row>
    <row r="26" spans="1:18" ht="14.15" customHeight="1">
      <c r="A26" s="192" t="s">
        <v>313</v>
      </c>
      <c r="B26" s="77"/>
      <c r="C26" s="196"/>
      <c r="D26" s="196"/>
      <c r="E26" s="196"/>
      <c r="F26" s="902"/>
      <c r="G26" s="903"/>
      <c r="H26" s="967"/>
      <c r="I26" s="197"/>
      <c r="J26" s="197"/>
      <c r="K26" s="197"/>
      <c r="L26" s="197"/>
      <c r="M26" s="967"/>
      <c r="N26" s="904"/>
      <c r="O26" s="905"/>
      <c r="P26" s="198"/>
      <c r="Q26" s="198"/>
      <c r="R26" s="198"/>
    </row>
    <row r="27" spans="1:18" ht="14.15" customHeight="1">
      <c r="A27" s="193" t="s">
        <v>315</v>
      </c>
      <c r="B27" s="77"/>
      <c r="C27" s="196"/>
      <c r="D27" s="196"/>
      <c r="E27" s="196"/>
      <c r="F27" s="902"/>
      <c r="G27" s="903"/>
      <c r="H27" s="968"/>
      <c r="I27" s="197"/>
      <c r="J27" s="197"/>
      <c r="K27" s="197"/>
      <c r="L27" s="197"/>
      <c r="M27" s="968"/>
      <c r="N27" s="904"/>
      <c r="O27" s="905"/>
      <c r="P27" s="198"/>
      <c r="Q27" s="198"/>
      <c r="R27" s="198"/>
    </row>
    <row r="28" spans="1:18" ht="14.15" customHeight="1">
      <c r="A28" s="193"/>
      <c r="B28" s="77"/>
      <c r="C28" s="196"/>
      <c r="D28" s="196"/>
      <c r="E28" s="196"/>
      <c r="F28" s="902"/>
      <c r="G28" s="903"/>
      <c r="H28" s="968"/>
      <c r="I28" s="197"/>
      <c r="J28" s="197"/>
      <c r="K28" s="197"/>
      <c r="L28" s="197"/>
      <c r="M28" s="968"/>
      <c r="N28" s="904"/>
      <c r="O28" s="905"/>
      <c r="P28" s="198"/>
      <c r="Q28" s="198"/>
      <c r="R28" s="198"/>
    </row>
    <row r="29" spans="1:18" ht="14.15" customHeight="1">
      <c r="A29" s="194" t="s">
        <v>314</v>
      </c>
      <c r="B29" s="77"/>
      <c r="C29" s="196"/>
      <c r="D29" s="196"/>
      <c r="E29" s="196"/>
      <c r="F29" s="902"/>
      <c r="G29" s="903"/>
      <c r="H29" s="968"/>
      <c r="I29" s="197"/>
      <c r="J29" s="197"/>
      <c r="K29" s="197"/>
      <c r="L29" s="197"/>
      <c r="M29" s="968"/>
      <c r="N29" s="904"/>
      <c r="O29" s="905"/>
      <c r="P29" s="198"/>
      <c r="Q29" s="198"/>
      <c r="R29" s="198"/>
    </row>
    <row r="30" spans="1:18" ht="14.15" customHeight="1">
      <c r="A30" s="195"/>
      <c r="B30" s="77"/>
      <c r="C30" s="196"/>
      <c r="D30" s="196"/>
      <c r="E30" s="196"/>
      <c r="F30" s="902"/>
      <c r="G30" s="903"/>
      <c r="H30" s="968"/>
      <c r="I30" s="197"/>
      <c r="J30" s="197"/>
      <c r="K30" s="197"/>
      <c r="L30" s="197"/>
      <c r="M30" s="968"/>
      <c r="N30" s="904"/>
      <c r="O30" s="905"/>
      <c r="P30" s="198"/>
      <c r="Q30" s="198"/>
      <c r="R30" s="198"/>
    </row>
    <row r="31" spans="1:18" ht="14.15" customHeight="1">
      <c r="A31" s="157" t="s">
        <v>26</v>
      </c>
      <c r="B31" s="77"/>
      <c r="C31" s="158"/>
      <c r="D31" s="159"/>
      <c r="E31" s="159"/>
      <c r="F31" s="159"/>
      <c r="G31" s="159"/>
      <c r="H31" s="172"/>
      <c r="I31" s="160"/>
      <c r="J31" s="160"/>
      <c r="K31" s="160"/>
      <c r="L31" s="160"/>
      <c r="M31" s="172"/>
      <c r="N31" s="161"/>
      <c r="O31" s="161"/>
      <c r="P31" s="161"/>
      <c r="Q31" s="161"/>
      <c r="R31" s="162"/>
    </row>
    <row r="32" spans="1:18" ht="14.15" customHeight="1">
      <c r="A32" s="192" t="s">
        <v>313</v>
      </c>
      <c r="B32" s="77"/>
      <c r="C32" s="196"/>
      <c r="D32" s="196"/>
      <c r="E32" s="196"/>
      <c r="F32" s="902"/>
      <c r="G32" s="903"/>
      <c r="H32" s="968"/>
      <c r="I32" s="197"/>
      <c r="J32" s="197"/>
      <c r="K32" s="197"/>
      <c r="L32" s="197"/>
      <c r="M32" s="968"/>
      <c r="N32" s="904"/>
      <c r="O32" s="905"/>
      <c r="P32" s="198"/>
      <c r="Q32" s="198"/>
      <c r="R32" s="198"/>
    </row>
    <row r="33" spans="1:18" ht="14.15" customHeight="1">
      <c r="A33" s="256" t="s">
        <v>315</v>
      </c>
      <c r="B33" s="77"/>
      <c r="C33" s="196"/>
      <c r="D33" s="196"/>
      <c r="E33" s="196"/>
      <c r="F33" s="902"/>
      <c r="G33" s="903"/>
      <c r="H33" s="968"/>
      <c r="I33" s="197"/>
      <c r="J33" s="197"/>
      <c r="K33" s="197"/>
      <c r="L33" s="197"/>
      <c r="M33" s="968"/>
      <c r="N33" s="904"/>
      <c r="O33" s="905"/>
      <c r="P33" s="198"/>
      <c r="Q33" s="198"/>
      <c r="R33" s="198"/>
    </row>
    <row r="34" spans="1:18" ht="14.15" customHeight="1">
      <c r="A34" s="194" t="s">
        <v>314</v>
      </c>
      <c r="B34" s="77"/>
      <c r="C34" s="196"/>
      <c r="D34" s="196"/>
      <c r="E34" s="196"/>
      <c r="F34" s="902"/>
      <c r="G34" s="903"/>
      <c r="H34" s="968"/>
      <c r="I34" s="197"/>
      <c r="J34" s="197"/>
      <c r="K34" s="197"/>
      <c r="L34" s="197"/>
      <c r="M34" s="968"/>
      <c r="N34" s="904"/>
      <c r="O34" s="905"/>
      <c r="P34" s="198"/>
      <c r="Q34" s="198"/>
      <c r="R34" s="198"/>
    </row>
    <row r="35" spans="1:18" ht="14.15" customHeight="1">
      <c r="A35" s="195"/>
      <c r="B35" s="77"/>
      <c r="C35" s="196"/>
      <c r="D35" s="196"/>
      <c r="E35" s="196"/>
      <c r="F35" s="902"/>
      <c r="G35" s="903"/>
      <c r="H35" s="968"/>
      <c r="I35" s="197"/>
      <c r="J35" s="197"/>
      <c r="K35" s="197"/>
      <c r="L35" s="197"/>
      <c r="M35" s="968"/>
      <c r="N35" s="904"/>
      <c r="O35" s="905"/>
      <c r="P35" s="198"/>
      <c r="Q35" s="198"/>
      <c r="R35" s="198"/>
    </row>
    <row r="36" spans="1:18" ht="14.15" customHeight="1">
      <c r="A36" s="195"/>
      <c r="B36" s="77"/>
      <c r="C36" s="196"/>
      <c r="D36" s="196"/>
      <c r="E36" s="196"/>
      <c r="F36" s="902"/>
      <c r="G36" s="903"/>
      <c r="H36" s="968"/>
      <c r="I36" s="197"/>
      <c r="J36" s="197"/>
      <c r="K36" s="197"/>
      <c r="L36" s="197"/>
      <c r="M36" s="968"/>
      <c r="N36" s="904"/>
      <c r="O36" s="905"/>
      <c r="P36" s="198"/>
      <c r="Q36" s="198"/>
      <c r="R36" s="198"/>
    </row>
    <row r="37" spans="1:18" ht="14.15" customHeight="1">
      <c r="A37" s="157" t="s">
        <v>27</v>
      </c>
      <c r="B37" s="77"/>
      <c r="C37" s="158"/>
      <c r="D37" s="159"/>
      <c r="E37" s="159"/>
      <c r="F37" s="159"/>
      <c r="G37" s="159"/>
      <c r="H37" s="172"/>
      <c r="I37" s="160"/>
      <c r="J37" s="160"/>
      <c r="K37" s="160"/>
      <c r="L37" s="160"/>
      <c r="M37" s="172"/>
      <c r="N37" s="161"/>
      <c r="O37" s="161"/>
      <c r="P37" s="161"/>
      <c r="Q37" s="161"/>
      <c r="R37" s="162"/>
    </row>
    <row r="38" spans="1:18" ht="14.15" customHeight="1">
      <c r="A38" s="192" t="s">
        <v>313</v>
      </c>
      <c r="B38" s="77"/>
      <c r="C38" s="196"/>
      <c r="D38" s="196"/>
      <c r="E38" s="196"/>
      <c r="F38" s="902"/>
      <c r="G38" s="903"/>
      <c r="H38" s="968"/>
      <c r="I38" s="197"/>
      <c r="J38" s="197"/>
      <c r="K38" s="197"/>
      <c r="L38" s="197"/>
      <c r="M38" s="968"/>
      <c r="N38" s="904"/>
      <c r="O38" s="905"/>
      <c r="P38" s="198"/>
      <c r="Q38" s="198"/>
      <c r="R38" s="198"/>
    </row>
    <row r="39" spans="1:18" ht="14.15" customHeight="1">
      <c r="A39" s="193" t="s">
        <v>315</v>
      </c>
      <c r="B39" s="77"/>
      <c r="C39" s="196"/>
      <c r="D39" s="196"/>
      <c r="E39" s="196"/>
      <c r="F39" s="902"/>
      <c r="G39" s="903"/>
      <c r="H39" s="968"/>
      <c r="I39" s="197"/>
      <c r="J39" s="197"/>
      <c r="K39" s="197"/>
      <c r="L39" s="197"/>
      <c r="M39" s="968"/>
      <c r="N39" s="904"/>
      <c r="O39" s="905"/>
      <c r="P39" s="198"/>
      <c r="Q39" s="198"/>
      <c r="R39" s="198"/>
    </row>
    <row r="40" spans="1:18" ht="14.15" customHeight="1">
      <c r="A40" s="193"/>
      <c r="B40" s="77"/>
      <c r="C40" s="196"/>
      <c r="D40" s="196"/>
      <c r="E40" s="196"/>
      <c r="F40" s="902"/>
      <c r="G40" s="903"/>
      <c r="H40" s="968"/>
      <c r="I40" s="197"/>
      <c r="J40" s="197"/>
      <c r="K40" s="197"/>
      <c r="L40" s="197"/>
      <c r="M40" s="968"/>
      <c r="N40" s="904"/>
      <c r="O40" s="905"/>
      <c r="P40" s="198"/>
      <c r="Q40" s="198"/>
      <c r="R40" s="198"/>
    </row>
    <row r="41" spans="1:18" ht="14.15" customHeight="1">
      <c r="A41" s="194" t="s">
        <v>314</v>
      </c>
      <c r="B41" s="77"/>
      <c r="C41" s="196"/>
      <c r="D41" s="196"/>
      <c r="E41" s="196"/>
      <c r="F41" s="902"/>
      <c r="G41" s="903"/>
      <c r="H41" s="968"/>
      <c r="I41" s="197"/>
      <c r="J41" s="197"/>
      <c r="K41" s="197"/>
      <c r="L41" s="197"/>
      <c r="M41" s="968"/>
      <c r="N41" s="904"/>
      <c r="O41" s="905"/>
      <c r="P41" s="198"/>
      <c r="Q41" s="198"/>
      <c r="R41" s="198"/>
    </row>
    <row r="42" spans="1:18" ht="14.15" customHeight="1">
      <c r="A42" s="195"/>
      <c r="B42" s="77"/>
      <c r="C42" s="196"/>
      <c r="D42" s="196"/>
      <c r="E42" s="196"/>
      <c r="F42" s="902"/>
      <c r="G42" s="903"/>
      <c r="H42" s="968"/>
      <c r="I42" s="197"/>
      <c r="J42" s="197"/>
      <c r="K42" s="197"/>
      <c r="L42" s="197"/>
      <c r="M42" s="968"/>
      <c r="N42" s="904"/>
      <c r="O42" s="905"/>
      <c r="P42" s="198"/>
      <c r="Q42" s="198"/>
      <c r="R42" s="198"/>
    </row>
    <row r="43" spans="1:18" ht="14.15" customHeight="1">
      <c r="A43" s="157" t="s">
        <v>28</v>
      </c>
      <c r="B43" s="77"/>
      <c r="C43" s="158"/>
      <c r="D43" s="159"/>
      <c r="E43" s="159"/>
      <c r="F43" s="159"/>
      <c r="G43" s="159"/>
      <c r="H43" s="172"/>
      <c r="I43" s="160"/>
      <c r="J43" s="160"/>
      <c r="K43" s="160"/>
      <c r="L43" s="160"/>
      <c r="M43" s="172"/>
      <c r="N43" s="161"/>
      <c r="O43" s="161"/>
      <c r="P43" s="161"/>
      <c r="Q43" s="161"/>
      <c r="R43" s="162"/>
    </row>
    <row r="44" spans="1:18" ht="14.15" customHeight="1">
      <c r="A44" s="192" t="s">
        <v>313</v>
      </c>
      <c r="B44" s="77"/>
      <c r="C44" s="196"/>
      <c r="D44" s="196"/>
      <c r="E44" s="196"/>
      <c r="F44" s="902"/>
      <c r="G44" s="903"/>
      <c r="H44" s="968"/>
      <c r="I44" s="197"/>
      <c r="J44" s="197"/>
      <c r="K44" s="197"/>
      <c r="L44" s="197"/>
      <c r="M44" s="968"/>
      <c r="N44" s="904"/>
      <c r="O44" s="905"/>
      <c r="P44" s="198"/>
      <c r="Q44" s="198"/>
      <c r="R44" s="198"/>
    </row>
    <row r="45" spans="1:18" ht="14.15" customHeight="1">
      <c r="A45" s="193" t="s">
        <v>315</v>
      </c>
      <c r="B45" s="77"/>
      <c r="C45" s="196"/>
      <c r="D45" s="196"/>
      <c r="E45" s="196"/>
      <c r="F45" s="902"/>
      <c r="G45" s="903"/>
      <c r="H45" s="968"/>
      <c r="I45" s="197"/>
      <c r="J45" s="197"/>
      <c r="K45" s="197"/>
      <c r="L45" s="197"/>
      <c r="M45" s="968"/>
      <c r="N45" s="904"/>
      <c r="O45" s="905"/>
      <c r="P45" s="198"/>
      <c r="Q45" s="198"/>
      <c r="R45" s="198"/>
    </row>
    <row r="46" spans="1:18" ht="14.15" customHeight="1">
      <c r="A46" s="193"/>
      <c r="B46" s="77"/>
      <c r="C46" s="196"/>
      <c r="D46" s="196"/>
      <c r="E46" s="196"/>
      <c r="F46" s="902"/>
      <c r="G46" s="903"/>
      <c r="H46" s="968"/>
      <c r="I46" s="197"/>
      <c r="J46" s="197"/>
      <c r="K46" s="197"/>
      <c r="L46" s="197"/>
      <c r="M46" s="968"/>
      <c r="N46" s="904"/>
      <c r="O46" s="905"/>
      <c r="P46" s="198"/>
      <c r="Q46" s="198"/>
      <c r="R46" s="198"/>
    </row>
    <row r="47" spans="1:18" ht="14.15" customHeight="1">
      <c r="A47" s="194" t="s">
        <v>314</v>
      </c>
      <c r="B47" s="77"/>
      <c r="C47" s="196"/>
      <c r="D47" s="196"/>
      <c r="E47" s="196"/>
      <c r="F47" s="902"/>
      <c r="G47" s="903"/>
      <c r="H47" s="968"/>
      <c r="I47" s="197"/>
      <c r="J47" s="197"/>
      <c r="K47" s="197"/>
      <c r="L47" s="197"/>
      <c r="M47" s="968"/>
      <c r="N47" s="904"/>
      <c r="O47" s="905"/>
      <c r="P47" s="198"/>
      <c r="Q47" s="198"/>
      <c r="R47" s="198"/>
    </row>
    <row r="48" spans="1:18" ht="14.15" customHeight="1">
      <c r="A48" s="195"/>
      <c r="B48" s="77"/>
      <c r="C48" s="196"/>
      <c r="D48" s="196"/>
      <c r="E48" s="196"/>
      <c r="F48" s="902"/>
      <c r="G48" s="903"/>
      <c r="H48" s="970"/>
      <c r="I48" s="197"/>
      <c r="J48" s="197"/>
      <c r="K48" s="197"/>
      <c r="L48" s="197"/>
      <c r="M48" s="970"/>
      <c r="N48" s="904"/>
      <c r="O48" s="905"/>
      <c r="P48" s="198"/>
      <c r="Q48" s="198"/>
      <c r="R48" s="198"/>
    </row>
    <row r="49" spans="1:18" ht="14.1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ht="15.75" customHeight="1">
      <c r="A50" s="77"/>
      <c r="B50" s="77"/>
      <c r="C50" s="944" t="s">
        <v>11</v>
      </c>
      <c r="D50" s="945"/>
      <c r="E50" s="945"/>
      <c r="F50" s="945"/>
      <c r="G50" s="945"/>
      <c r="H50" s="945"/>
      <c r="I50" s="945"/>
      <c r="J50" s="945"/>
      <c r="K50" s="945"/>
      <c r="L50" s="945"/>
      <c r="M50" s="945"/>
      <c r="N50" s="945"/>
      <c r="O50" s="945"/>
      <c r="P50" s="945"/>
      <c r="Q50" s="945"/>
      <c r="R50" s="946"/>
    </row>
    <row r="51" spans="1:18" ht="30" customHeight="1">
      <c r="A51" s="5" t="s">
        <v>12</v>
      </c>
      <c r="B51" s="5"/>
      <c r="C51" s="969"/>
      <c r="D51" s="969"/>
      <c r="E51" s="163" t="s">
        <v>15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5.1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ht="30" customHeight="1">
      <c r="A53" s="6" t="s">
        <v>13</v>
      </c>
      <c r="B53" s="5"/>
      <c r="C53" s="5"/>
      <c r="D53" s="5"/>
      <c r="E53" s="5"/>
      <c r="F53" s="5"/>
      <c r="G53" s="5"/>
      <c r="H53" s="5"/>
      <c r="I53" s="969"/>
      <c r="J53" s="969"/>
      <c r="K53" s="163" t="s">
        <v>15</v>
      </c>
      <c r="L53" s="5"/>
      <c r="M53" s="5"/>
      <c r="N53" s="5"/>
      <c r="O53" s="5"/>
      <c r="P53" s="5"/>
      <c r="Q53" s="5"/>
      <c r="R53" s="5"/>
    </row>
    <row r="54" spans="1:18" ht="5.15" customHeight="1">
      <c r="A54" s="4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ht="30" customHeight="1">
      <c r="A55" s="6" t="s">
        <v>14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69"/>
      <c r="O55" s="969"/>
      <c r="P55" s="969"/>
      <c r="Q55" s="163" t="s">
        <v>15</v>
      </c>
      <c r="R55" s="5"/>
    </row>
    <row r="57" spans="1:18" ht="15" customHeight="1"/>
  </sheetData>
  <sheetProtection formatCells="0"/>
  <mergeCells count="85">
    <mergeCell ref="A2:R2"/>
    <mergeCell ref="A1:R1"/>
    <mergeCell ref="N55:P55"/>
    <mergeCell ref="C50:R50"/>
    <mergeCell ref="C51:D51"/>
    <mergeCell ref="I53:J53"/>
    <mergeCell ref="F46:G46"/>
    <mergeCell ref="N46:O46"/>
    <mergeCell ref="F47:G47"/>
    <mergeCell ref="N47:O47"/>
    <mergeCell ref="F44:G44"/>
    <mergeCell ref="H44:H48"/>
    <mergeCell ref="M44:M48"/>
    <mergeCell ref="N44:O44"/>
    <mergeCell ref="F45:G45"/>
    <mergeCell ref="N45:O45"/>
    <mergeCell ref="F48:G48"/>
    <mergeCell ref="N48:O48"/>
    <mergeCell ref="F41:G41"/>
    <mergeCell ref="N41:O41"/>
    <mergeCell ref="F42:G42"/>
    <mergeCell ref="N42:O42"/>
    <mergeCell ref="F38:G38"/>
    <mergeCell ref="H38:H42"/>
    <mergeCell ref="M38:M42"/>
    <mergeCell ref="N38:O38"/>
    <mergeCell ref="F39:G39"/>
    <mergeCell ref="N39:O39"/>
    <mergeCell ref="F40:G40"/>
    <mergeCell ref="N40:O40"/>
    <mergeCell ref="F34:G34"/>
    <mergeCell ref="N34:O34"/>
    <mergeCell ref="F35:G35"/>
    <mergeCell ref="N35:O35"/>
    <mergeCell ref="F32:G32"/>
    <mergeCell ref="H32:H36"/>
    <mergeCell ref="M32:M36"/>
    <mergeCell ref="N32:O32"/>
    <mergeCell ref="F33:G33"/>
    <mergeCell ref="N33:O33"/>
    <mergeCell ref="F36:G36"/>
    <mergeCell ref="N36:O36"/>
    <mergeCell ref="A24:A25"/>
    <mergeCell ref="C24:R25"/>
    <mergeCell ref="F26:G26"/>
    <mergeCell ref="H26:H30"/>
    <mergeCell ref="M26:M30"/>
    <mergeCell ref="N26:O26"/>
    <mergeCell ref="F27:G27"/>
    <mergeCell ref="N27:O27"/>
    <mergeCell ref="F28:G28"/>
    <mergeCell ref="N28:O28"/>
    <mergeCell ref="F29:G29"/>
    <mergeCell ref="N29:O29"/>
    <mergeCell ref="F30:G30"/>
    <mergeCell ref="N30:O30"/>
    <mergeCell ref="B24:B25"/>
    <mergeCell ref="R22:R23"/>
    <mergeCell ref="C20:R20"/>
    <mergeCell ref="C21:G21"/>
    <mergeCell ref="H21:H23"/>
    <mergeCell ref="I21:L21"/>
    <mergeCell ref="M21:M23"/>
    <mergeCell ref="N21:R21"/>
    <mergeCell ref="C22:C23"/>
    <mergeCell ref="D22:E22"/>
    <mergeCell ref="F22:G23"/>
    <mergeCell ref="I22:I23"/>
    <mergeCell ref="J22:K22"/>
    <mergeCell ref="L22:L23"/>
    <mergeCell ref="N22:O23"/>
    <mergeCell ref="P22:Q22"/>
    <mergeCell ref="C13:G15"/>
    <mergeCell ref="I13:L15"/>
    <mergeCell ref="N13:R15"/>
    <mergeCell ref="A17:R17"/>
    <mergeCell ref="A18:R18"/>
    <mergeCell ref="A10:R11"/>
    <mergeCell ref="P4:R5"/>
    <mergeCell ref="P6:R8"/>
    <mergeCell ref="B7:E8"/>
    <mergeCell ref="G7:N8"/>
    <mergeCell ref="A4:A5"/>
    <mergeCell ref="B4:E5"/>
    <mergeCell ref="G4:N5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P63"/>
  <sheetViews>
    <sheetView workbookViewId="0">
      <selection activeCell="L22" sqref="L22"/>
    </sheetView>
  </sheetViews>
  <sheetFormatPr baseColWidth="10" defaultRowHeight="14.5"/>
  <cols>
    <col min="2" max="2" width="9.6328125" customWidth="1"/>
    <col min="3" max="3" width="2.6328125" customWidth="1"/>
    <col min="4" max="5" width="5.6328125" customWidth="1"/>
    <col min="6" max="6" width="8.6328125" customWidth="1"/>
    <col min="7" max="7" width="2.6328125" customWidth="1"/>
    <col min="8" max="8" width="8.6328125" customWidth="1"/>
    <col min="9" max="9" width="2.6328125" customWidth="1"/>
    <col min="10" max="10" width="8.6328125" customWidth="1"/>
    <col min="11" max="11" width="2.6328125" customWidth="1"/>
    <col min="12" max="12" width="7.6328125" customWidth="1"/>
    <col min="13" max="13" width="2.6328125" customWidth="1"/>
    <col min="14" max="14" width="8.6328125" customWidth="1"/>
    <col min="15" max="15" width="2.6328125" customWidth="1"/>
    <col min="16" max="16" width="7.6328125" customWidth="1"/>
  </cols>
  <sheetData>
    <row r="1" spans="1:16">
      <c r="A1" s="872" t="s">
        <v>16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</row>
    <row r="2" spans="1:16">
      <c r="A2" s="971" t="s">
        <v>158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</row>
    <row r="3" spans="1:16" ht="5.15" customHeight="1"/>
    <row r="4" spans="1:16" ht="15" customHeight="1">
      <c r="A4" s="874"/>
      <c r="B4" s="12"/>
      <c r="C4" s="12"/>
      <c r="D4" s="876" t="s">
        <v>0</v>
      </c>
      <c r="E4" s="876"/>
      <c r="F4" s="876"/>
      <c r="G4" s="15"/>
      <c r="H4" s="878" t="str">
        <f>'BEP-Techno'!G4</f>
        <v>Lycée des Métiers de l'Hôtellerie et du Tourisme "Archipel Guadeloupe"</v>
      </c>
      <c r="I4" s="878"/>
      <c r="J4" s="878"/>
      <c r="K4" s="878"/>
      <c r="L4" s="878"/>
      <c r="N4" s="958" t="str">
        <f>'BAC-Techno S2 - Page 1'!P4</f>
        <v>Session</v>
      </c>
      <c r="O4" s="959"/>
      <c r="P4" s="960"/>
    </row>
    <row r="5" spans="1:16" ht="15" customHeight="1">
      <c r="A5" s="875"/>
      <c r="B5" s="13"/>
      <c r="C5" s="13"/>
      <c r="D5" s="876"/>
      <c r="E5" s="876"/>
      <c r="F5" s="876"/>
      <c r="G5" s="15"/>
      <c r="H5" s="878"/>
      <c r="I5" s="878"/>
      <c r="J5" s="878"/>
      <c r="K5" s="878"/>
      <c r="L5" s="878"/>
      <c r="N5" s="961"/>
      <c r="O5" s="495"/>
      <c r="P5" s="962"/>
    </row>
    <row r="6" spans="1:16" ht="5.15" customHeight="1">
      <c r="D6" s="16"/>
      <c r="E6" s="16"/>
      <c r="F6" s="16"/>
      <c r="G6" s="16"/>
      <c r="H6" s="16"/>
      <c r="I6" s="16"/>
      <c r="J6" s="16"/>
      <c r="K6" s="16"/>
      <c r="L6" s="16"/>
      <c r="N6" s="961"/>
      <c r="O6" s="495"/>
      <c r="P6" s="962"/>
    </row>
    <row r="7" spans="1:16" ht="15" customHeight="1">
      <c r="D7" s="876" t="s">
        <v>167</v>
      </c>
      <c r="E7" s="876"/>
      <c r="F7" s="876"/>
      <c r="G7" s="16"/>
      <c r="H7" s="891"/>
      <c r="I7" s="891"/>
      <c r="J7" s="891"/>
      <c r="K7" s="891"/>
      <c r="L7" s="891"/>
      <c r="N7" s="961"/>
      <c r="O7" s="495"/>
      <c r="P7" s="962"/>
    </row>
    <row r="8" spans="1:16" ht="15" customHeight="1">
      <c r="D8" s="876"/>
      <c r="E8" s="876"/>
      <c r="F8" s="876"/>
      <c r="G8" s="16"/>
      <c r="H8" s="891"/>
      <c r="I8" s="891"/>
      <c r="J8" s="891"/>
      <c r="K8" s="891"/>
      <c r="L8" s="891"/>
      <c r="N8" s="963"/>
      <c r="O8" s="964"/>
      <c r="P8" s="965"/>
    </row>
    <row r="9" spans="1:16" ht="5.15" customHeight="1"/>
    <row r="10" spans="1:16" ht="15" customHeight="1">
      <c r="B10" s="893" t="s">
        <v>155</v>
      </c>
      <c r="C10" s="875"/>
      <c r="D10" s="875"/>
      <c r="E10" s="2"/>
      <c r="F10" s="893" t="s">
        <v>151</v>
      </c>
      <c r="G10" s="893"/>
      <c r="H10" s="893"/>
      <c r="I10" s="893"/>
      <c r="J10" s="893"/>
      <c r="K10" s="893"/>
      <c r="L10" s="893"/>
      <c r="M10" s="893"/>
      <c r="N10" s="893"/>
      <c r="O10" s="893"/>
      <c r="P10" s="893"/>
    </row>
    <row r="11" spans="1:16">
      <c r="B11" s="875"/>
      <c r="C11" s="875"/>
      <c r="D11" s="875"/>
      <c r="E11" s="2"/>
      <c r="F11" s="893"/>
      <c r="G11" s="893"/>
      <c r="H11" s="893"/>
      <c r="I11" s="893"/>
      <c r="J11" s="893"/>
      <c r="K11" s="893"/>
      <c r="L11" s="893"/>
      <c r="M11" s="893"/>
      <c r="N11" s="893"/>
      <c r="O11" s="893"/>
      <c r="P11" s="893"/>
    </row>
    <row r="12" spans="1:16" ht="5.15" customHeight="1"/>
    <row r="13" spans="1:16" ht="15" customHeight="1">
      <c r="B13" s="975" t="s">
        <v>33</v>
      </c>
      <c r="C13" s="975"/>
      <c r="D13" s="975"/>
      <c r="E13" s="1"/>
      <c r="F13" s="972" t="s">
        <v>117</v>
      </c>
      <c r="G13" s="976"/>
      <c r="H13" s="976"/>
      <c r="J13" s="972" t="s">
        <v>34</v>
      </c>
      <c r="K13" s="972"/>
      <c r="L13" s="972"/>
      <c r="N13" s="972" t="s">
        <v>35</v>
      </c>
      <c r="O13" s="972"/>
      <c r="P13" s="972"/>
    </row>
    <row r="14" spans="1:16">
      <c r="A14" s="1"/>
      <c r="B14" s="975"/>
      <c r="C14" s="975"/>
      <c r="D14" s="975"/>
      <c r="E14" s="1"/>
      <c r="F14" s="976"/>
      <c r="G14" s="976"/>
      <c r="H14" s="976"/>
      <c r="J14" s="972"/>
      <c r="K14" s="972"/>
      <c r="L14" s="972"/>
      <c r="N14" s="972"/>
      <c r="O14" s="972"/>
      <c r="P14" s="972"/>
    </row>
    <row r="15" spans="1:16">
      <c r="B15" s="975"/>
      <c r="C15" s="975"/>
      <c r="D15" s="975"/>
      <c r="E15" s="1"/>
      <c r="F15" s="976"/>
      <c r="G15" s="976"/>
      <c r="H15" s="976"/>
      <c r="J15" s="972"/>
      <c r="K15" s="972"/>
      <c r="L15" s="972"/>
      <c r="N15" s="972"/>
      <c r="O15" s="972"/>
      <c r="P15" s="972"/>
    </row>
    <row r="16" spans="1:16">
      <c r="A16" s="1"/>
      <c r="B16" s="975"/>
      <c r="C16" s="975"/>
      <c r="D16" s="975"/>
      <c r="E16" s="1"/>
      <c r="F16" s="976"/>
      <c r="G16" s="976"/>
      <c r="H16" s="976"/>
      <c r="J16" s="972"/>
      <c r="K16" s="972"/>
      <c r="L16" s="972"/>
      <c r="N16" s="972"/>
      <c r="O16" s="972"/>
      <c r="P16" s="972"/>
    </row>
    <row r="17" spans="1:16">
      <c r="B17" s="973" t="s">
        <v>38</v>
      </c>
      <c r="C17" s="974"/>
      <c r="D17" s="974"/>
      <c r="F17" s="973" t="s">
        <v>39</v>
      </c>
      <c r="G17" s="974"/>
      <c r="H17" s="974"/>
      <c r="J17" s="973" t="s">
        <v>39</v>
      </c>
      <c r="K17" s="973"/>
      <c r="L17" s="974"/>
      <c r="N17" s="973" t="s">
        <v>39</v>
      </c>
      <c r="O17" s="973"/>
      <c r="P17" s="974"/>
    </row>
    <row r="18" spans="1:16">
      <c r="A18" s="977" t="s">
        <v>2</v>
      </c>
      <c r="B18" s="977"/>
      <c r="C18" s="977"/>
      <c r="D18" s="977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</row>
    <row r="19" spans="1:16">
      <c r="A19" s="978" t="s">
        <v>166</v>
      </c>
      <c r="B19" s="978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</row>
    <row r="20" spans="1:16" ht="5.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>
      <c r="A21" s="77"/>
      <c r="B21" s="898" t="s">
        <v>4</v>
      </c>
      <c r="C21" s="979"/>
      <c r="D21" s="899"/>
      <c r="E21" s="77"/>
      <c r="F21" s="898" t="s">
        <v>4</v>
      </c>
      <c r="G21" s="979"/>
      <c r="H21" s="899"/>
      <c r="I21" s="77"/>
      <c r="J21" s="77"/>
      <c r="K21" s="77"/>
      <c r="L21" s="77"/>
      <c r="M21" s="77"/>
      <c r="N21" s="77"/>
      <c r="O21" s="77"/>
      <c r="P21" s="77"/>
    </row>
    <row r="22" spans="1:16">
      <c r="A22" s="77"/>
      <c r="B22" s="1025" t="e">
        <f>IF((#REF!)&gt;0,(#REF!),"")</f>
        <v>#REF!</v>
      </c>
      <c r="C22" s="77"/>
      <c r="D22" s="77"/>
      <c r="E22" s="77"/>
      <c r="F22" s="983" t="e">
        <f>IF((#REF!)&gt;0,(B22*1),"")</f>
        <v>#REF!</v>
      </c>
      <c r="G22" s="983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4.15" customHeight="1">
      <c r="A23" s="17" t="s">
        <v>12</v>
      </c>
      <c r="B23" s="1026"/>
      <c r="C23" s="1024" t="s">
        <v>47</v>
      </c>
      <c r="D23" s="1024"/>
      <c r="E23" s="18"/>
      <c r="F23" s="1027"/>
      <c r="G23" s="1027"/>
      <c r="H23" s="167" t="s">
        <v>48</v>
      </c>
      <c r="I23" s="18"/>
      <c r="J23" s="18"/>
      <c r="K23" s="18"/>
      <c r="L23" s="18"/>
      <c r="M23" s="18"/>
      <c r="N23" s="18"/>
      <c r="O23" s="18"/>
      <c r="P23" s="18"/>
    </row>
    <row r="24" spans="1:16" ht="5.15" customHeight="1">
      <c r="A24" s="77"/>
      <c r="B24" s="77"/>
      <c r="C24" s="77"/>
      <c r="D24" s="77"/>
      <c r="E24" s="77"/>
      <c r="F24" s="77"/>
      <c r="G24" s="77"/>
      <c r="H24" s="14"/>
      <c r="I24" s="14"/>
      <c r="J24" s="14"/>
      <c r="K24" s="14"/>
      <c r="L24" s="77"/>
      <c r="M24" s="77"/>
      <c r="N24" s="77"/>
      <c r="O24" s="77"/>
      <c r="P24" s="77"/>
    </row>
    <row r="25" spans="1:16" ht="14.15" customHeight="1">
      <c r="A25" s="77"/>
      <c r="B25" s="898" t="s">
        <v>4</v>
      </c>
      <c r="C25" s="979"/>
      <c r="D25" s="899"/>
      <c r="E25" s="77"/>
      <c r="F25" s="77"/>
      <c r="G25" s="77"/>
      <c r="H25" s="77"/>
      <c r="I25" s="77"/>
      <c r="J25" s="980" t="s">
        <v>4</v>
      </c>
      <c r="K25" s="981"/>
      <c r="L25" s="982"/>
      <c r="M25" s="77"/>
      <c r="N25" s="77"/>
      <c r="O25" s="77"/>
      <c r="P25" s="77"/>
    </row>
    <row r="26" spans="1:16" ht="14.15" customHeight="1">
      <c r="A26" s="906" t="s">
        <v>23</v>
      </c>
      <c r="B26" s="1025" t="e">
        <f>IF((#REF!)&gt;0,(#REF!),"")</f>
        <v>#REF!</v>
      </c>
      <c r="C26" s="77"/>
      <c r="D26" s="24"/>
      <c r="E26" s="77"/>
      <c r="F26" s="77"/>
      <c r="G26" s="77"/>
      <c r="H26" s="77"/>
      <c r="I26" s="77"/>
      <c r="J26" s="983" t="e">
        <f>IF((#REF!)&gt;0,(B26*1),"")</f>
        <v>#REF!</v>
      </c>
      <c r="K26" s="983"/>
      <c r="L26" s="77"/>
      <c r="M26" s="77"/>
      <c r="N26" s="77"/>
      <c r="O26" s="77"/>
      <c r="P26" s="77"/>
    </row>
    <row r="27" spans="1:16" ht="14.15" customHeight="1">
      <c r="A27" s="907"/>
      <c r="B27" s="1028"/>
      <c r="C27" s="1024" t="s">
        <v>47</v>
      </c>
      <c r="D27" s="1024"/>
      <c r="E27" s="78"/>
      <c r="F27" s="79"/>
      <c r="G27" s="5"/>
      <c r="H27" s="5"/>
      <c r="I27" s="5"/>
      <c r="J27" s="1029"/>
      <c r="K27" s="1029"/>
      <c r="L27" s="167" t="s">
        <v>48</v>
      </c>
      <c r="M27" s="5"/>
      <c r="N27" s="5"/>
      <c r="O27" s="5"/>
      <c r="P27" s="5"/>
    </row>
    <row r="28" spans="1:16" ht="5.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4.15" customHeight="1">
      <c r="A29" s="77"/>
      <c r="B29" s="898" t="s">
        <v>4</v>
      </c>
      <c r="C29" s="979"/>
      <c r="D29" s="899"/>
      <c r="E29" s="77"/>
      <c r="F29" s="77"/>
      <c r="G29" s="77"/>
      <c r="H29" s="14"/>
      <c r="I29" s="14"/>
      <c r="J29" s="14"/>
      <c r="K29" s="14"/>
      <c r="L29" s="77"/>
      <c r="M29" s="77"/>
      <c r="N29" s="980" t="s">
        <v>4</v>
      </c>
      <c r="O29" s="981"/>
      <c r="P29" s="982"/>
    </row>
    <row r="30" spans="1:16" ht="14.15" customHeight="1">
      <c r="A30" s="906" t="s">
        <v>17</v>
      </c>
      <c r="B30" s="1025" t="e">
        <f>IF((#REF!)&gt;0,(#REF!),"")</f>
        <v>#REF!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983" t="e">
        <f>IF((#REF!)&gt;0,(B30*0.5),"")</f>
        <v>#REF!</v>
      </c>
      <c r="O30" s="983"/>
      <c r="P30" s="77"/>
    </row>
    <row r="31" spans="1:16" ht="14.15" customHeight="1">
      <c r="A31" s="907"/>
      <c r="B31" s="1028"/>
      <c r="C31" s="1024" t="s">
        <v>47</v>
      </c>
      <c r="D31" s="1024"/>
      <c r="E31" s="5"/>
      <c r="F31" s="5"/>
      <c r="G31" s="5"/>
      <c r="H31" s="5"/>
      <c r="I31" s="5"/>
      <c r="J31" s="5"/>
      <c r="K31" s="5"/>
      <c r="L31" s="5"/>
      <c r="M31" s="5"/>
      <c r="N31" s="1029"/>
      <c r="O31" s="1029"/>
      <c r="P31" s="167" t="s">
        <v>55</v>
      </c>
    </row>
    <row r="32" spans="1:16" ht="5.1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ht="14.15" customHeight="1">
      <c r="A33" s="77"/>
      <c r="B33" s="77"/>
      <c r="C33" s="77"/>
      <c r="D33" s="77"/>
      <c r="E33" s="977" t="s">
        <v>29</v>
      </c>
      <c r="F33" s="977"/>
      <c r="G33" s="977"/>
      <c r="H33" s="977"/>
      <c r="I33" s="977"/>
      <c r="J33" s="977"/>
      <c r="K33" s="977"/>
      <c r="L33" s="977"/>
      <c r="M33" s="977"/>
      <c r="N33" s="977"/>
      <c r="O33" s="977"/>
      <c r="P33" s="977"/>
    </row>
    <row r="34" spans="1:16" ht="14.15" customHeight="1">
      <c r="A34" s="77"/>
      <c r="B34" s="77"/>
      <c r="C34" s="77"/>
      <c r="D34" s="77"/>
      <c r="E34" s="978" t="s">
        <v>31</v>
      </c>
      <c r="F34" s="978"/>
      <c r="G34" s="978"/>
      <c r="H34" s="978"/>
      <c r="I34" s="978"/>
      <c r="J34" s="978"/>
      <c r="K34" s="978"/>
      <c r="L34" s="978"/>
      <c r="M34" s="978"/>
      <c r="N34" s="978"/>
      <c r="O34" s="978"/>
      <c r="P34" s="978"/>
    </row>
    <row r="35" spans="1:16" ht="14.1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ht="14.15" customHeight="1">
      <c r="A36" s="77"/>
      <c r="B36" s="77"/>
      <c r="C36" s="77"/>
      <c r="D36" s="77"/>
      <c r="E36" s="77"/>
      <c r="F36" s="898" t="s">
        <v>4</v>
      </c>
      <c r="G36" s="979"/>
      <c r="H36" s="899"/>
      <c r="I36" s="77"/>
      <c r="J36" s="77"/>
      <c r="K36" s="77"/>
      <c r="L36" s="77"/>
      <c r="M36" s="77"/>
      <c r="N36" s="77"/>
      <c r="O36" s="77"/>
      <c r="P36" s="77"/>
    </row>
    <row r="37" spans="1:16" ht="14.15" customHeight="1">
      <c r="A37" s="77"/>
      <c r="B37" s="77"/>
      <c r="C37" s="77"/>
      <c r="D37" s="77"/>
      <c r="E37" s="77"/>
      <c r="F37" s="983" t="str">
        <f>IF(('BAC-Techno S2 - Page 1'!C51)&gt;0,('BAC-Techno S2 - Page 1'!C51),"")</f>
        <v/>
      </c>
      <c r="G37" s="984"/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14.15" customHeight="1">
      <c r="A38" s="17" t="s">
        <v>12</v>
      </c>
      <c r="B38" s="18"/>
      <c r="C38" s="19"/>
      <c r="D38" s="18"/>
      <c r="E38" s="18"/>
      <c r="F38" s="985"/>
      <c r="G38" s="985"/>
      <c r="H38" s="167" t="s">
        <v>48</v>
      </c>
      <c r="I38" s="18"/>
      <c r="J38" s="18"/>
      <c r="K38" s="18"/>
      <c r="L38" s="18"/>
      <c r="M38" s="18"/>
      <c r="N38" s="18"/>
      <c r="O38" s="18"/>
      <c r="P38" s="18"/>
    </row>
    <row r="39" spans="1:16" ht="5.1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ht="14.15" customHeight="1">
      <c r="A40" s="77"/>
      <c r="B40" s="77"/>
      <c r="C40" s="77"/>
      <c r="D40" s="77"/>
      <c r="E40" s="77"/>
      <c r="F40" s="77"/>
      <c r="G40" s="77"/>
      <c r="H40" s="77"/>
      <c r="I40" s="77"/>
      <c r="J40" s="980" t="s">
        <v>4</v>
      </c>
      <c r="K40" s="981"/>
      <c r="L40" s="982"/>
      <c r="M40" s="77"/>
      <c r="N40" s="77"/>
      <c r="O40" s="77"/>
      <c r="P40" s="77"/>
    </row>
    <row r="41" spans="1:16" ht="14.15" customHeight="1">
      <c r="A41" s="906" t="s">
        <v>23</v>
      </c>
      <c r="B41" s="77"/>
      <c r="C41" s="77"/>
      <c r="D41" s="77"/>
      <c r="E41" s="77"/>
      <c r="F41" s="77"/>
      <c r="G41" s="77"/>
      <c r="H41" s="77"/>
      <c r="I41" s="77"/>
      <c r="J41" s="983" t="str">
        <f>IF(('BAC-Techno S2 - Page 1'!I53)&gt;0,('BAC-Techno S2 - Page 1'!I53),"")</f>
        <v/>
      </c>
      <c r="K41" s="984"/>
      <c r="L41" s="77"/>
      <c r="M41" s="77"/>
      <c r="N41" s="77"/>
      <c r="O41" s="77"/>
      <c r="P41" s="77"/>
    </row>
    <row r="42" spans="1:16" ht="14.15" customHeight="1">
      <c r="A42" s="907"/>
      <c r="B42" s="5"/>
      <c r="C42" s="5"/>
      <c r="D42" s="78"/>
      <c r="E42" s="78"/>
      <c r="F42" s="79"/>
      <c r="G42" s="5"/>
      <c r="H42" s="5"/>
      <c r="I42" s="5"/>
      <c r="J42" s="986"/>
      <c r="K42" s="986"/>
      <c r="L42" s="167" t="s">
        <v>48</v>
      </c>
      <c r="M42" s="5"/>
      <c r="N42" s="5"/>
      <c r="O42" s="5"/>
      <c r="P42" s="5"/>
    </row>
    <row r="43" spans="1:16" ht="5.1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ht="14.1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980" t="s">
        <v>54</v>
      </c>
      <c r="O44" s="981"/>
      <c r="P44" s="982"/>
    </row>
    <row r="45" spans="1:16" ht="14.15" customHeight="1">
      <c r="A45" s="906" t="s">
        <v>17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983" t="str">
        <f>IF(('BAC-Techno S2 - Page 1'!N55)&gt;0,('BAC-Techno S2 - Page 1'!N55),"")</f>
        <v/>
      </c>
      <c r="O45" s="984"/>
      <c r="P45" s="77"/>
    </row>
    <row r="46" spans="1:16" ht="14.15" customHeight="1">
      <c r="A46" s="90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986"/>
      <c r="O46" s="986"/>
      <c r="P46" s="167" t="s">
        <v>56</v>
      </c>
    </row>
    <row r="47" spans="1:16" ht="3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6" ht="14.15" customHeight="1">
      <c r="A48" s="1014" t="s">
        <v>18</v>
      </c>
      <c r="B48" s="1014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</row>
    <row r="49" spans="1:16" ht="3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4.15" customHeight="1">
      <c r="A50" s="77"/>
      <c r="B50" s="77"/>
      <c r="C50" s="77"/>
      <c r="D50" s="77"/>
      <c r="E50" s="77"/>
      <c r="F50" s="1011" t="s">
        <v>40</v>
      </c>
      <c r="G50" s="1012"/>
      <c r="H50" s="1013"/>
      <c r="I50" s="77"/>
      <c r="J50" s="1011" t="s">
        <v>41</v>
      </c>
      <c r="K50" s="1012"/>
      <c r="L50" s="1013"/>
      <c r="M50" s="77"/>
      <c r="N50" s="1011" t="s">
        <v>42</v>
      </c>
      <c r="O50" s="1012"/>
      <c r="P50" s="1013"/>
    </row>
    <row r="51" spans="1:16" ht="24.9" customHeight="1">
      <c r="A51" s="77"/>
      <c r="B51" s="77"/>
      <c r="C51" s="77"/>
      <c r="D51" s="77"/>
      <c r="E51" s="77"/>
      <c r="F51" s="1023" t="e">
        <f>IF((#REF!)&gt;0,SUM(F22,F37),"")</f>
        <v>#REF!</v>
      </c>
      <c r="G51" s="1023"/>
      <c r="H51" s="23" t="s">
        <v>49</v>
      </c>
      <c r="I51" s="77"/>
      <c r="J51" s="1023" t="e">
        <f>IF((#REF!)&gt;0,SUM(J26,J41),"")</f>
        <v>#REF!</v>
      </c>
      <c r="K51" s="1023"/>
      <c r="L51" s="23" t="s">
        <v>49</v>
      </c>
      <c r="M51" s="77"/>
      <c r="N51" s="1023" t="e">
        <f>IF((#REF!)&gt;0,SUM(N30,N45),"")</f>
        <v>#REF!</v>
      </c>
      <c r="O51" s="1023"/>
      <c r="P51" s="23" t="s">
        <v>49</v>
      </c>
    </row>
    <row r="52" spans="1:16" ht="3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ht="15" customHeight="1" thickBot="1">
      <c r="A53" s="1010" t="s">
        <v>43</v>
      </c>
      <c r="B53" s="1010"/>
      <c r="C53" s="1010"/>
      <c r="D53" s="1010"/>
      <c r="E53" s="1010"/>
      <c r="F53" s="1015" t="s">
        <v>44</v>
      </c>
      <c r="G53" s="1016"/>
      <c r="H53" s="1017"/>
      <c r="I53" s="77"/>
      <c r="J53" s="1018" t="s">
        <v>45</v>
      </c>
      <c r="K53" s="1019"/>
      <c r="L53" s="1020"/>
      <c r="M53" s="77"/>
      <c r="N53" s="1018" t="s">
        <v>46</v>
      </c>
      <c r="O53" s="1019"/>
      <c r="P53" s="1020"/>
    </row>
    <row r="54" spans="1:16" ht="24.9" customHeight="1" thickBot="1">
      <c r="A54" s="1010"/>
      <c r="B54" s="1010"/>
      <c r="C54" s="1010"/>
      <c r="D54" s="1010"/>
      <c r="E54" s="1010"/>
      <c r="F54" s="1021" t="e">
        <f>IF((#REF!)&gt;0,SUM(F51/2),"")</f>
        <v>#REF!</v>
      </c>
      <c r="G54" s="1022"/>
      <c r="H54" s="23" t="s">
        <v>48</v>
      </c>
      <c r="I54" s="77"/>
      <c r="J54" s="1021" t="e">
        <f>IF((#REF!)&gt;0,SUM(J51/2),"")</f>
        <v>#REF!</v>
      </c>
      <c r="K54" s="1022"/>
      <c r="L54" s="23" t="s">
        <v>48</v>
      </c>
      <c r="M54" s="77"/>
      <c r="N54" s="1021" t="e">
        <f>IF((#REF!)&gt;0,SUM(N51/2),"")</f>
        <v>#REF!</v>
      </c>
      <c r="O54" s="1022"/>
      <c r="P54" s="23" t="s">
        <v>48</v>
      </c>
    </row>
    <row r="55" spans="1:16" ht="5.15" customHeight="1"/>
    <row r="56" spans="1:16" ht="15" customHeight="1">
      <c r="A56" s="1002" t="s">
        <v>24</v>
      </c>
      <c r="B56" s="1002"/>
      <c r="C56" s="1002"/>
      <c r="D56" s="1002"/>
      <c r="E56" s="1002"/>
      <c r="F56" s="1002"/>
      <c r="G56" s="1002"/>
      <c r="H56" s="1002"/>
      <c r="I56" s="1002"/>
      <c r="J56" s="1002"/>
      <c r="L56" s="987" t="s">
        <v>21</v>
      </c>
      <c r="M56" s="988"/>
      <c r="N56" s="988"/>
      <c r="O56" s="988"/>
      <c r="P56" s="989"/>
    </row>
    <row r="57" spans="1:16">
      <c r="A57" s="1008" t="s">
        <v>19</v>
      </c>
      <c r="B57" s="1009"/>
      <c r="D57" s="1003" t="s">
        <v>22</v>
      </c>
      <c r="E57" s="1004"/>
      <c r="F57" s="1004"/>
      <c r="G57" s="1004"/>
      <c r="H57" s="1004"/>
      <c r="I57" s="1004"/>
      <c r="J57" s="1004"/>
      <c r="L57" s="990" t="s">
        <v>52</v>
      </c>
      <c r="M57" s="991"/>
      <c r="N57" s="991"/>
      <c r="O57" s="991"/>
      <c r="P57" s="992"/>
    </row>
    <row r="58" spans="1:16" ht="3" customHeight="1">
      <c r="L58" s="993"/>
      <c r="M58" s="994"/>
      <c r="N58" s="994"/>
      <c r="O58" s="994"/>
      <c r="P58" s="995"/>
    </row>
    <row r="59" spans="1:16" ht="30" customHeight="1">
      <c r="A59" s="932" t="s">
        <v>147</v>
      </c>
      <c r="B59" s="933"/>
      <c r="C59" s="154" t="s">
        <v>50</v>
      </c>
      <c r="D59" s="1005">
        <f>'LISTE -  ELEVES'!J27</f>
        <v>0</v>
      </c>
      <c r="E59" s="1006"/>
      <c r="F59" s="1007"/>
      <c r="G59" s="21" t="s">
        <v>51</v>
      </c>
      <c r="H59" s="999"/>
      <c r="I59" s="1000"/>
      <c r="J59" s="1001"/>
      <c r="L59" s="996"/>
      <c r="M59" s="997"/>
      <c r="N59" s="997"/>
      <c r="O59" s="997"/>
      <c r="P59" s="998"/>
    </row>
    <row r="60" spans="1:16" ht="3" customHeight="1">
      <c r="D60" s="59"/>
      <c r="E60" s="59"/>
      <c r="F60" s="59"/>
      <c r="G60" s="22"/>
      <c r="H60" s="20"/>
    </row>
    <row r="61" spans="1:16" ht="30" customHeight="1">
      <c r="A61" s="932" t="s">
        <v>25</v>
      </c>
      <c r="B61" s="933"/>
      <c r="C61" s="154" t="s">
        <v>50</v>
      </c>
      <c r="D61" s="1005">
        <f>'LISTE -  ELEVES'!J29</f>
        <v>0</v>
      </c>
      <c r="E61" s="1006"/>
      <c r="F61" s="1007"/>
      <c r="G61" s="21" t="s">
        <v>51</v>
      </c>
      <c r="H61" s="999"/>
      <c r="I61" s="1000"/>
      <c r="J61" s="1001"/>
      <c r="L61" s="990" t="s">
        <v>53</v>
      </c>
      <c r="M61" s="991"/>
      <c r="N61" s="991"/>
      <c r="O61" s="991"/>
      <c r="P61" s="992"/>
    </row>
    <row r="62" spans="1:16" ht="3" customHeight="1">
      <c r="D62" s="59"/>
      <c r="E62" s="59"/>
      <c r="F62" s="59"/>
      <c r="G62" s="22"/>
      <c r="H62" s="20"/>
      <c r="L62" s="993"/>
      <c r="M62" s="994"/>
      <c r="N62" s="994"/>
      <c r="O62" s="994"/>
      <c r="P62" s="995"/>
    </row>
    <row r="63" spans="1:16" ht="30" customHeight="1">
      <c r="A63" s="932" t="s">
        <v>20</v>
      </c>
      <c r="B63" s="933"/>
      <c r="C63" s="154" t="s">
        <v>50</v>
      </c>
      <c r="D63" s="1005">
        <f>'LISTE -  ELEVES'!J31</f>
        <v>0</v>
      </c>
      <c r="E63" s="1006"/>
      <c r="F63" s="1007"/>
      <c r="G63" s="21" t="s">
        <v>51</v>
      </c>
      <c r="H63" s="999"/>
      <c r="I63" s="1000"/>
      <c r="J63" s="1001"/>
      <c r="L63" s="996"/>
      <c r="M63" s="997"/>
      <c r="N63" s="997"/>
      <c r="O63" s="997"/>
      <c r="P63" s="998"/>
    </row>
  </sheetData>
  <sheetProtection formatCells="0"/>
  <mergeCells count="77">
    <mergeCell ref="E33:P33"/>
    <mergeCell ref="E34:P34"/>
    <mergeCell ref="C23:D23"/>
    <mergeCell ref="C27:D27"/>
    <mergeCell ref="C31:D31"/>
    <mergeCell ref="B29:D29"/>
    <mergeCell ref="N29:P29"/>
    <mergeCell ref="B25:D25"/>
    <mergeCell ref="J25:L25"/>
    <mergeCell ref="B22:B23"/>
    <mergeCell ref="F22:G23"/>
    <mergeCell ref="B26:B27"/>
    <mergeCell ref="J26:K27"/>
    <mergeCell ref="B30:B31"/>
    <mergeCell ref="N30:O31"/>
    <mergeCell ref="A53:E54"/>
    <mergeCell ref="F50:H50"/>
    <mergeCell ref="J50:L50"/>
    <mergeCell ref="N50:P50"/>
    <mergeCell ref="A48:P48"/>
    <mergeCell ref="F53:H53"/>
    <mergeCell ref="J53:L53"/>
    <mergeCell ref="N53:P53"/>
    <mergeCell ref="F54:G54"/>
    <mergeCell ref="J54:K54"/>
    <mergeCell ref="N54:O54"/>
    <mergeCell ref="F51:G51"/>
    <mergeCell ref="J51:K51"/>
    <mergeCell ref="N51:O51"/>
    <mergeCell ref="L56:P56"/>
    <mergeCell ref="L61:P63"/>
    <mergeCell ref="L57:P59"/>
    <mergeCell ref="H59:J59"/>
    <mergeCell ref="H61:J61"/>
    <mergeCell ref="H63:J63"/>
    <mergeCell ref="A56:J56"/>
    <mergeCell ref="A61:B61"/>
    <mergeCell ref="A63:B63"/>
    <mergeCell ref="D57:J57"/>
    <mergeCell ref="D59:F59"/>
    <mergeCell ref="D61:F61"/>
    <mergeCell ref="D63:F63"/>
    <mergeCell ref="A57:B57"/>
    <mergeCell ref="A59:B59"/>
    <mergeCell ref="N44:P44"/>
    <mergeCell ref="A45:A46"/>
    <mergeCell ref="J40:L40"/>
    <mergeCell ref="A41:A42"/>
    <mergeCell ref="F36:H36"/>
    <mergeCell ref="F37:G38"/>
    <mergeCell ref="J41:K42"/>
    <mergeCell ref="N45:O46"/>
    <mergeCell ref="A26:A27"/>
    <mergeCell ref="A30:A31"/>
    <mergeCell ref="A18:P18"/>
    <mergeCell ref="A19:P19"/>
    <mergeCell ref="B21:D21"/>
    <mergeCell ref="F21:H21"/>
    <mergeCell ref="N13:P16"/>
    <mergeCell ref="B17:D17"/>
    <mergeCell ref="F17:H17"/>
    <mergeCell ref="J17:L17"/>
    <mergeCell ref="N17:P17"/>
    <mergeCell ref="B13:D16"/>
    <mergeCell ref="F13:H16"/>
    <mergeCell ref="J13:L16"/>
    <mergeCell ref="D7:F8"/>
    <mergeCell ref="H7:L8"/>
    <mergeCell ref="B10:D11"/>
    <mergeCell ref="F10:P11"/>
    <mergeCell ref="A1:P1"/>
    <mergeCell ref="A2:P2"/>
    <mergeCell ref="A4:A5"/>
    <mergeCell ref="D4:F5"/>
    <mergeCell ref="H4:L5"/>
    <mergeCell ref="N4:P5"/>
    <mergeCell ref="N6:P8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  <ignoredErrors>
    <ignoredError sqref="F54 J54 N5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LISTE -  ELEVES</vt:lpstr>
      <vt:lpstr>Page Livret Exam - BAC</vt:lpstr>
      <vt:lpstr>BAC-S3 en PFMP</vt:lpstr>
      <vt:lpstr>BAC CSR S1 S2 en PFMP</vt:lpstr>
      <vt:lpstr>BAC CSR S1 S2 en Centre</vt:lpstr>
      <vt:lpstr>BAC RECAP NOTES</vt:lpstr>
      <vt:lpstr>BEP-Techno</vt:lpstr>
      <vt:lpstr>BAC-Techno S2 - Page 1</vt:lpstr>
      <vt:lpstr>BAC-Techno S2 - Page 2</vt:lpstr>
      <vt:lpstr>BAC CSR E31 en Centre</vt:lpstr>
      <vt:lpstr>BAC CSR E22</vt:lpstr>
      <vt:lpstr>Attestations PFMP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PROMENEUR</dc:creator>
  <cp:lastModifiedBy>afonvieille</cp:lastModifiedBy>
  <cp:lastPrinted>2015-12-10T02:18:12Z</cp:lastPrinted>
  <dcterms:created xsi:type="dcterms:W3CDTF">2013-03-07T20:15:54Z</dcterms:created>
  <dcterms:modified xsi:type="dcterms:W3CDTF">2016-01-04T14:31:27Z</dcterms:modified>
</cp:coreProperties>
</file>