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pyfatima/Desktop/"/>
    </mc:Choice>
  </mc:AlternateContent>
  <xr:revisionPtr revIDLastSave="0" documentId="8_{1A4B01B6-BA5A-094E-9078-CAF4E439E80B}" xr6:coauthVersionLast="36" xr6:coauthVersionMax="36" xr10:uidLastSave="{00000000-0000-0000-0000-000000000000}"/>
  <bookViews>
    <workbookView xWindow="0" yWindow="460" windowWidth="20740" windowHeight="11760" tabRatio="895" xr2:uid="{00000000-000D-0000-FFFF-FFFF00000000}"/>
  </bookViews>
  <sheets>
    <sheet name="examen du..." sheetId="1" r:id="rId1"/>
  </sheets>
  <definedNames>
    <definedName name="_xlnm.Print_Area" localSheetId="0">'examen du...'!$B$2:$N$49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4" i="1" l="1"/>
  <c r="R19" i="1"/>
  <c r="R16" i="1"/>
  <c r="R13" i="1"/>
  <c r="R28" i="1"/>
  <c r="R10" i="1"/>
  <c r="R33" i="1"/>
  <c r="K33" i="1"/>
  <c r="U49" i="1"/>
  <c r="U48" i="1"/>
  <c r="U46" i="1"/>
  <c r="U44" i="1"/>
  <c r="H49" i="1"/>
  <c r="H48" i="1"/>
  <c r="H47" i="1"/>
  <c r="H46" i="1"/>
  <c r="H45" i="1"/>
  <c r="H44" i="1"/>
  <c r="U45" i="1"/>
  <c r="U47" i="1"/>
</calcChain>
</file>

<file path=xl/sharedStrings.xml><?xml version="1.0" encoding="utf-8"?>
<sst xmlns="http://schemas.openxmlformats.org/spreadsheetml/2006/main" count="81" uniqueCount="56">
  <si>
    <t>ponderation</t>
  </si>
  <si>
    <t>points</t>
  </si>
  <si>
    <t>indicateurs de performance</t>
  </si>
  <si>
    <t>compétences évaluées</t>
  </si>
  <si>
    <t>Bilan de l'observation :</t>
  </si>
  <si>
    <t>Proposition de note</t>
  </si>
  <si>
    <t>Compétences évaluables et indicateurs d'évaluation</t>
  </si>
  <si>
    <t>Nom :</t>
  </si>
  <si>
    <t>Prénom :</t>
  </si>
  <si>
    <t>Etab. :</t>
  </si>
  <si>
    <t>Ville :</t>
  </si>
  <si>
    <t>Classe</t>
  </si>
  <si>
    <t>1. SE REPERER DANS LE TEMPS ET DANS L'ESPACE</t>
  </si>
  <si>
    <t>1a</t>
  </si>
  <si>
    <t>1b</t>
  </si>
  <si>
    <t>dater- périodiser - contextualiser -</t>
  </si>
  <si>
    <t>localiser - lire cartes - utiliser échelles</t>
  </si>
  <si>
    <t>2. METTRE EN ŒUVRE DES DEMARCHES ET DES CONNAISSANCES</t>
  </si>
  <si>
    <t>2a</t>
  </si>
  <si>
    <t>raconter- caractériser</t>
  </si>
  <si>
    <t>décrire - caractériser</t>
  </si>
  <si>
    <t>2b</t>
  </si>
  <si>
    <t>3. EXPLOITER DES DOCUMENTS</t>
  </si>
  <si>
    <t>2c</t>
  </si>
  <si>
    <t>3a</t>
  </si>
  <si>
    <t>distinguer dates événement/production/diffusion</t>
  </si>
  <si>
    <t>3b</t>
  </si>
  <si>
    <t>compléter-réaliser une carte, schéma…</t>
  </si>
  <si>
    <t>4. UTILISER DES OUTILS ET METHODES</t>
  </si>
  <si>
    <t>mémoriser - expliquer- montrer - produire un raisonnement</t>
  </si>
  <si>
    <t>3c</t>
  </si>
  <si>
    <t>repérer, relever, classer et hiérarchiser - dégager l'intérêt et les limites d'un document</t>
  </si>
  <si>
    <t>EMC</t>
  </si>
  <si>
    <t>argumenter</t>
  </si>
  <si>
    <t>construire son jugement</t>
  </si>
  <si>
    <t>5. S'INFORMER ET FAIRE PREUVE D'ESPRIT CRITIQUE</t>
  </si>
  <si>
    <t>chercher à l'aide d'usuels et de d'internet</t>
  </si>
  <si>
    <t>rechercher  et prendre des notes en autonomie</t>
  </si>
  <si>
    <t>faire preuve d'esprit critique</t>
  </si>
  <si>
    <r>
      <t>Grille de positionnement pour l'évaluation des compétences - HG-EMC</t>
    </r>
    <r>
      <rPr>
        <b/>
        <sz val="10"/>
        <color theme="1"/>
        <rFont val="Arial"/>
        <family val="2"/>
      </rPr>
      <t xml:space="preserve">
</t>
    </r>
    <r>
      <rPr>
        <b/>
        <sz val="20"/>
        <color theme="1"/>
        <rFont val="Arial"/>
        <family val="2"/>
      </rPr>
      <t xml:space="preserve">
</t>
    </r>
    <r>
      <rPr>
        <i/>
        <sz val="16"/>
        <color theme="1"/>
        <rFont val="Arial"/>
        <family val="2"/>
      </rPr>
      <t>Académie de Guadeloupe</t>
    </r>
  </si>
  <si>
    <t xml:space="preserve">Travailler en équipe </t>
  </si>
  <si>
    <t>Partager des informations</t>
  </si>
  <si>
    <t>Etre à l'écoute</t>
  </si>
  <si>
    <t>rendre compte pour un groupe</t>
  </si>
  <si>
    <t>Communes</t>
  </si>
  <si>
    <t>6. COOPERER, MUTUALISER</t>
  </si>
  <si>
    <t>/40</t>
  </si>
  <si>
    <t>NA</t>
  </si>
  <si>
    <t>EC</t>
  </si>
  <si>
    <t>A</t>
  </si>
  <si>
    <t>A+</t>
  </si>
  <si>
    <t>Non Acquis</t>
  </si>
  <si>
    <t>En cours d'acquisition</t>
  </si>
  <si>
    <t>Acquis</t>
  </si>
  <si>
    <t>Acquis au-delà des attendus</t>
  </si>
  <si>
    <t>Examen préparé : BAC 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</si>
</sst>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22"/>
      <color theme="0"/>
      <name val="Arial"/>
      <family val="2"/>
    </font>
    <font>
      <sz val="22"/>
      <color theme="0"/>
      <name val="Arial"/>
      <family val="2"/>
    </font>
    <font>
      <b/>
      <sz val="20"/>
      <color theme="1"/>
      <name val="Arial"/>
      <family val="2"/>
    </font>
    <font>
      <i/>
      <sz val="9"/>
      <color theme="1"/>
      <name val="Arial"/>
      <family val="2"/>
    </font>
    <font>
      <sz val="9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6"/>
      <color theme="4"/>
      <name val="Arial"/>
      <family val="2"/>
    </font>
    <font>
      <i/>
      <sz val="16"/>
      <color theme="1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2"/>
      <color theme="1"/>
      <name val="Times New Roman"/>
      <family val="1"/>
    </font>
    <font>
      <b/>
      <i/>
      <sz val="10"/>
      <color theme="3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9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horizontal="left" wrapText="1"/>
    </xf>
    <xf numFmtId="0" fontId="6" fillId="3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20" fillId="3" borderId="29" xfId="0" applyFont="1" applyFill="1" applyBorder="1" applyAlignment="1">
      <alignment horizontal="left" vertical="center" wrapText="1"/>
    </xf>
    <xf numFmtId="0" fontId="20" fillId="3" borderId="29" xfId="0" applyFont="1" applyFill="1" applyBorder="1" applyAlignment="1">
      <alignment vertical="center" wrapText="1"/>
    </xf>
    <xf numFmtId="0" fontId="23" fillId="2" borderId="0" xfId="0" applyFont="1" applyFill="1" applyAlignment="1">
      <alignment horizontal="right" vertical="center" wrapText="1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2" fontId="4" fillId="0" borderId="0" xfId="0" applyNumberFormat="1" applyFont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9" fontId="6" fillId="7" borderId="16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9" fontId="6" fillId="7" borderId="12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/>
    </xf>
    <xf numFmtId="0" fontId="10" fillId="9" borderId="8" xfId="0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/>
    </xf>
    <xf numFmtId="0" fontId="24" fillId="0" borderId="0" xfId="0" applyFont="1"/>
    <xf numFmtId="0" fontId="24" fillId="0" borderId="0" xfId="0" applyFont="1" applyAlignment="1">
      <alignment wrapText="1"/>
    </xf>
    <xf numFmtId="2" fontId="4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23" fillId="0" borderId="0" xfId="0" applyFont="1" applyFill="1" applyBorder="1" applyAlignment="1">
      <alignment vertical="center"/>
    </xf>
    <xf numFmtId="0" fontId="6" fillId="9" borderId="0" xfId="0" applyFont="1" applyFill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1" fillId="0" borderId="27" xfId="0" applyFont="1" applyBorder="1" applyAlignment="1">
      <alignment vertical="center" wrapText="1"/>
    </xf>
    <xf numFmtId="0" fontId="26" fillId="0" borderId="27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5" fillId="10" borderId="21" xfId="0" applyFont="1" applyFill="1" applyBorder="1" applyAlignment="1">
      <alignment horizontal="left" vertical="top"/>
    </xf>
    <xf numFmtId="0" fontId="25" fillId="10" borderId="0" xfId="0" applyFont="1" applyFill="1" applyBorder="1" applyAlignment="1">
      <alignment horizontal="left" vertical="top"/>
    </xf>
    <xf numFmtId="0" fontId="25" fillId="10" borderId="10" xfId="0" applyFont="1" applyFill="1" applyBorder="1" applyAlignment="1">
      <alignment horizontal="left" vertical="top"/>
    </xf>
    <xf numFmtId="0" fontId="25" fillId="10" borderId="22" xfId="0" applyFont="1" applyFill="1" applyBorder="1" applyAlignment="1">
      <alignment horizontal="left" vertical="top"/>
    </xf>
    <xf numFmtId="0" fontId="25" fillId="10" borderId="19" xfId="0" applyFont="1" applyFill="1" applyBorder="1" applyAlignment="1">
      <alignment horizontal="left" vertical="top"/>
    </xf>
    <xf numFmtId="0" fontId="25" fillId="10" borderId="11" xfId="0" applyFont="1" applyFill="1" applyBorder="1" applyAlignment="1">
      <alignment horizontal="left" vertical="top"/>
    </xf>
    <xf numFmtId="0" fontId="26" fillId="0" borderId="2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20" fillId="3" borderId="29" xfId="0" applyFont="1" applyFill="1" applyBorder="1" applyAlignment="1">
      <alignment horizontal="left" vertical="center" wrapText="1"/>
    </xf>
    <xf numFmtId="0" fontId="26" fillId="6" borderId="17" xfId="0" applyFont="1" applyFill="1" applyBorder="1" applyAlignment="1">
      <alignment horizontal="center" vertical="center" wrapText="1"/>
    </xf>
    <xf numFmtId="0" fontId="26" fillId="6" borderId="18" xfId="0" applyFont="1" applyFill="1" applyBorder="1" applyAlignment="1">
      <alignment horizontal="center" vertical="center" wrapText="1"/>
    </xf>
    <xf numFmtId="0" fontId="26" fillId="6" borderId="15" xfId="0" applyFont="1" applyFill="1" applyBorder="1" applyAlignment="1">
      <alignment horizontal="center" vertical="center" wrapText="1"/>
    </xf>
    <xf numFmtId="0" fontId="27" fillId="0" borderId="28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40" xfId="0" applyFont="1" applyBorder="1" applyAlignment="1">
      <alignment horizontal="left" vertical="center" wrapText="1"/>
    </xf>
    <xf numFmtId="0" fontId="27" fillId="0" borderId="41" xfId="0" applyFont="1" applyBorder="1" applyAlignment="1">
      <alignment horizontal="left" vertical="center" wrapText="1"/>
    </xf>
    <xf numFmtId="0" fontId="27" fillId="0" borderId="42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15" fillId="5" borderId="0" xfId="0" applyFont="1" applyFill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 textRotation="90" wrapText="1"/>
    </xf>
    <xf numFmtId="0" fontId="18" fillId="5" borderId="9" xfId="0" applyFont="1" applyFill="1" applyBorder="1" applyAlignment="1">
      <alignment horizontal="center" vertical="center" textRotation="90" wrapText="1"/>
    </xf>
    <xf numFmtId="0" fontId="18" fillId="5" borderId="21" xfId="0" applyFont="1" applyFill="1" applyBorder="1" applyAlignment="1">
      <alignment horizontal="center" vertical="center" textRotation="90" wrapText="1"/>
    </xf>
    <xf numFmtId="0" fontId="18" fillId="5" borderId="10" xfId="0" applyFont="1" applyFill="1" applyBorder="1" applyAlignment="1">
      <alignment horizontal="center" vertical="center" textRotation="90" wrapText="1"/>
    </xf>
    <xf numFmtId="0" fontId="18" fillId="5" borderId="25" xfId="0" applyFont="1" applyFill="1" applyBorder="1" applyAlignment="1">
      <alignment horizontal="center" vertical="center" textRotation="90" wrapText="1"/>
    </xf>
    <xf numFmtId="0" fontId="18" fillId="5" borderId="26" xfId="0" applyFont="1" applyFill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right" vertical="center"/>
    </xf>
    <xf numFmtId="0" fontId="14" fillId="4" borderId="15" xfId="0" applyFont="1" applyFill="1" applyBorder="1" applyAlignment="1">
      <alignment horizontal="right" vertical="center"/>
    </xf>
    <xf numFmtId="0" fontId="26" fillId="9" borderId="20" xfId="0" applyFont="1" applyFill="1" applyBorder="1" applyAlignment="1">
      <alignment horizontal="center" vertical="center" wrapText="1"/>
    </xf>
    <xf numFmtId="0" fontId="26" fillId="9" borderId="14" xfId="0" applyFont="1" applyFill="1" applyBorder="1" applyAlignment="1">
      <alignment horizontal="center" vertical="center" wrapText="1"/>
    </xf>
    <xf numFmtId="0" fontId="26" fillId="9" borderId="9" xfId="0" applyFont="1" applyFill="1" applyBorder="1" applyAlignment="1">
      <alignment horizontal="center" vertical="center" wrapText="1"/>
    </xf>
    <xf numFmtId="0" fontId="26" fillId="6" borderId="21" xfId="0" applyFont="1" applyFill="1" applyBorder="1" applyAlignment="1">
      <alignment horizontal="center" vertical="center" wrapText="1"/>
    </xf>
    <xf numFmtId="0" fontId="26" fillId="6" borderId="0" xfId="0" applyFont="1" applyFill="1" applyBorder="1" applyAlignment="1">
      <alignment horizontal="center" vertical="center" wrapText="1"/>
    </xf>
    <xf numFmtId="0" fontId="26" fillId="6" borderId="10" xfId="0" applyFont="1" applyFill="1" applyBorder="1" applyAlignment="1">
      <alignment horizontal="center" vertical="center" wrapText="1"/>
    </xf>
    <xf numFmtId="0" fontId="26" fillId="6" borderId="22" xfId="0" applyFont="1" applyFill="1" applyBorder="1" applyAlignment="1">
      <alignment horizontal="center" vertical="center" wrapText="1"/>
    </xf>
    <xf numFmtId="0" fontId="26" fillId="6" borderId="19" xfId="0" applyFont="1" applyFill="1" applyBorder="1" applyAlignment="1">
      <alignment horizontal="center" vertical="center" wrapText="1"/>
    </xf>
    <xf numFmtId="0" fontId="26" fillId="6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left" vertical="center" wrapText="1"/>
    </xf>
    <xf numFmtId="2" fontId="4" fillId="0" borderId="0" xfId="0" applyNumberFormat="1" applyFont="1" applyAlignment="1">
      <alignment horizontal="center" vertical="center"/>
    </xf>
    <xf numFmtId="9" fontId="6" fillId="3" borderId="12" xfId="0" applyNumberFormat="1" applyFont="1" applyFill="1" applyBorder="1" applyAlignment="1">
      <alignment horizontal="center" vertical="center"/>
    </xf>
    <xf numFmtId="9" fontId="6" fillId="3" borderId="36" xfId="0" applyNumberFormat="1" applyFont="1" applyFill="1" applyBorder="1" applyAlignment="1">
      <alignment horizontal="center" vertical="center"/>
    </xf>
    <xf numFmtId="9" fontId="6" fillId="3" borderId="37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9" fontId="6" fillId="3" borderId="38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right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0" fillId="8" borderId="17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26" fillId="9" borderId="17" xfId="0" applyFont="1" applyFill="1" applyBorder="1" applyAlignment="1">
      <alignment horizontal="center" vertical="center" wrapText="1"/>
    </xf>
    <xf numFmtId="0" fontId="26" fillId="9" borderId="18" xfId="0" applyFont="1" applyFill="1" applyBorder="1" applyAlignment="1">
      <alignment horizontal="center" vertical="center" wrapText="1"/>
    </xf>
    <xf numFmtId="0" fontId="26" fillId="9" borderId="15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</cellXfs>
  <cellStyles count="4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Normal" xfId="0" builtinId="0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C000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9C0006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061932198269398"/>
          <c:y val="0.24578131244755999"/>
          <c:w val="0.39387092529335999"/>
          <c:h val="0.53185987920936695"/>
        </c:manualLayout>
      </c:layout>
      <c:radarChart>
        <c:radarStyle val="filled"/>
        <c:varyColors val="0"/>
        <c:ser>
          <c:idx val="1"/>
          <c:order val="0"/>
          <c:spPr>
            <a:solidFill>
              <a:schemeClr val="tx2">
                <a:lumMod val="40000"/>
                <a:lumOff val="60000"/>
              </a:schemeClr>
            </a:solidFill>
            <a:ln w="38100">
              <a:solidFill>
                <a:schemeClr val="accent1"/>
              </a:solidFill>
            </a:ln>
          </c:spPr>
          <c:cat>
            <c:strRef>
              <c:f>('examen du...'!$B$9:$I$9,'examen du...'!$B$12:$I$12,'examen du...'!$B$15:$I$15,'examen du...'!$B$18:$I$18,'examen du...'!$B$23:$I$23,'examen du...'!$B$27:$I$27)</c:f>
              <c:strCache>
                <c:ptCount val="6"/>
                <c:pt idx="0">
                  <c:v>1. SE REPERER DANS LE TEMPS ET DANS L'ESPACE</c:v>
                </c:pt>
                <c:pt idx="1">
                  <c:v>2. METTRE EN ŒUVRE DES DEMARCHES ET DES CONNAISSANCES</c:v>
                </c:pt>
                <c:pt idx="2">
                  <c:v>3. EXPLOITER DES DOCUMENTS</c:v>
                </c:pt>
                <c:pt idx="3">
                  <c:v>4. UTILISER DES OUTILS ET METHODES</c:v>
                </c:pt>
                <c:pt idx="4">
                  <c:v>5. S'INFORMER ET FAIRE PREUVE D'ESPRIT CRITIQUE</c:v>
                </c:pt>
                <c:pt idx="5">
                  <c:v>6. COOPERER, MUTUALISER</c:v>
                </c:pt>
              </c:strCache>
            </c:strRef>
          </c:cat>
          <c:val>
            <c:numRef>
              <c:f>'examen du...'!$U$44:$U$49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C3-4BA7-9DB1-D43EAEAB6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908160"/>
        <c:axId val="72909952"/>
        <c:extLst>
          <c:ext xmlns:c15="http://schemas.microsoft.com/office/drawing/2012/chart" uri="{02D57815-91ED-43cb-92C2-25804820EDAC}">
            <c15:filteredRadarSeries>
              <c15:ser>
                <c:idx val="0"/>
                <c:order val="1"/>
                <c:spPr>
                  <a:solidFill>
                    <a:srgbClr val="FF0000">
                      <a:alpha val="23000"/>
                    </a:srgbClr>
                  </a:solidFill>
                  <a:effectLst>
                    <a:outerShdw blurRad="40000" dist="23000" dir="5400000" rotWithShape="0">
                      <a:schemeClr val="bg1">
                        <a:alpha val="35000"/>
                      </a:schemeClr>
                    </a:outerShdw>
                  </a:effectLst>
                </c:spPr>
                <c:cat>
                  <c:strRef>
                    <c:extLst>
                      <c:ext uri="{02D57815-91ED-43cb-92C2-25804820EDAC}">
                        <c15:formulaRef>
                          <c15:sqref>('examen du...'!$B$9:$I$9,'examen du...'!$B$12:$I$12,'examen du...'!$B$15:$I$15,'examen du...'!$B$18:$I$18,'examen du...'!$B$23:$I$23,'examen du...'!$B$27:$I$27)</c15:sqref>
                        </c15:formulaRef>
                      </c:ext>
                    </c:extLst>
                    <c:strCache>
                      <c:ptCount val="6"/>
                      <c:pt idx="0">
                        <c:v>1. SE REPERER DANS LE TEMPS ET DANS L'ESPACE</c:v>
                      </c:pt>
                      <c:pt idx="1">
                        <c:v>2. METTRE EN ŒUVRE DES DEMARCHES ET DES CONNAISSANCES</c:v>
                      </c:pt>
                      <c:pt idx="2">
                        <c:v>3. EXPLOITER DES DOCUMENTS</c:v>
                      </c:pt>
                      <c:pt idx="3">
                        <c:v>4. UTILISER DES OUTILS ET METHODES</c:v>
                      </c:pt>
                      <c:pt idx="4">
                        <c:v>5. S'INFORMER ET FAIRE PREUVE D'ESPRIT CRITIQUE</c:v>
                      </c:pt>
                      <c:pt idx="5">
                        <c:v>6. COOPERER, MUTUALISER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'examen du...'!$V$44:$V$49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</c:v>
                      </c:pt>
                      <c:pt idx="1">
                        <c:v>2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2</c:v>
                      </c:pt>
                      <c:pt idx="5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7C3-4BA7-9DB1-D43EAEAB6207}"/>
                  </c:ext>
                </c:extLst>
              </c15:ser>
            </c15:filteredRadarSeries>
          </c:ext>
        </c:extLst>
      </c:radarChart>
      <c:catAx>
        <c:axId val="729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2909952"/>
        <c:crosses val="autoZero"/>
        <c:auto val="1"/>
        <c:lblAlgn val="ctr"/>
        <c:lblOffset val="100"/>
        <c:noMultiLvlLbl val="0"/>
      </c:catAx>
      <c:valAx>
        <c:axId val="72909952"/>
        <c:scaling>
          <c:orientation val="minMax"/>
          <c:max val="8"/>
          <c:min val="0"/>
        </c:scaling>
        <c:delete val="0"/>
        <c:axPos val="l"/>
        <c:majorGridlines/>
        <c:numFmt formatCode="0" sourceLinked="0"/>
        <c:majorTickMark val="cross"/>
        <c:minorTickMark val="none"/>
        <c:tickLblPos val="nextTo"/>
        <c:crossAx val="72908160"/>
        <c:crosses val="autoZero"/>
        <c:crossBetween val="between"/>
        <c:majorUnit val="1"/>
      </c:valAx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166686</xdr:colOff>
      <xdr:row>36</xdr:row>
      <xdr:rowOff>435890</xdr:rowOff>
    </xdr:from>
    <xdr:to>
      <xdr:col>17</xdr:col>
      <xdr:colOff>581186</xdr:colOff>
      <xdr:row>49</xdr:row>
      <xdr:rowOff>1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23813</xdr:colOff>
      <xdr:row>7</xdr:row>
      <xdr:rowOff>83344</xdr:rowOff>
    </xdr:from>
    <xdr:to>
      <xdr:col>13</xdr:col>
      <xdr:colOff>392907</xdr:colOff>
      <xdr:row>7</xdr:row>
      <xdr:rowOff>515344</xdr:rowOff>
    </xdr:to>
    <xdr:sp macro="" textlink="">
      <xdr:nvSpPr>
        <xdr:cNvPr id="2" name="Triangle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H="1">
          <a:off x="12751594" y="4131469"/>
          <a:ext cx="1726407" cy="432000"/>
        </a:xfrm>
        <a:prstGeom prst="rtTriangle">
          <a:avLst/>
        </a:prstGeom>
        <a:gradFill flip="none" rotWithShape="1">
          <a:gsLst>
            <a:gs pos="18000">
              <a:srgbClr val="FF0000"/>
            </a:gs>
            <a:gs pos="76000">
              <a:schemeClr val="accent2">
                <a:tint val="37000"/>
                <a:satMod val="300000"/>
              </a:schemeClr>
            </a:gs>
            <a:gs pos="100000">
              <a:schemeClr val="accent2">
                <a:tint val="15000"/>
                <a:satMod val="350000"/>
              </a:schemeClr>
            </a:gs>
          </a:gsLst>
          <a:path path="circle">
            <a:fillToRect l="100000" t="100000"/>
          </a:path>
          <a:tileRect r="-100000" b="-100000"/>
        </a:gra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B2:V56"/>
  <sheetViews>
    <sheetView tabSelected="1" zoomScale="59" zoomScaleNormal="59" zoomScalePageLayoutView="80" workbookViewId="0">
      <selection activeCell="C25" sqref="C25:I25"/>
    </sheetView>
  </sheetViews>
  <sheetFormatPr baseColWidth="10" defaultColWidth="10.83203125" defaultRowHeight="23" customHeight="1"/>
  <cols>
    <col min="1" max="1" width="6.5" style="1" customWidth="1"/>
    <col min="2" max="2" width="15.5" style="3" customWidth="1"/>
    <col min="3" max="3" width="44.6640625" style="3" customWidth="1"/>
    <col min="4" max="4" width="12.83203125" style="3" customWidth="1"/>
    <col min="5" max="5" width="45.5" style="3" customWidth="1"/>
    <col min="6" max="6" width="3.6640625" style="3" customWidth="1"/>
    <col min="7" max="8" width="4.33203125" style="3" customWidth="1"/>
    <col min="9" max="9" width="38.1640625" style="4" customWidth="1"/>
    <col min="10" max="10" width="2.1640625" style="1" customWidth="1"/>
    <col min="11" max="14" width="6" style="1" customWidth="1"/>
    <col min="15" max="15" width="17.33203125" style="8" customWidth="1"/>
    <col min="16" max="16" width="9.6640625" style="21" customWidth="1"/>
    <col min="17" max="17" width="4.6640625" style="21" customWidth="1"/>
    <col min="18" max="18" width="11.6640625" style="21" customWidth="1"/>
    <col min="19" max="19" width="3" style="21" customWidth="1"/>
    <col min="20" max="20" width="5.33203125" style="22" customWidth="1"/>
    <col min="21" max="21" width="10.83203125" style="32"/>
    <col min="22" max="16384" width="10.83203125" style="1"/>
  </cols>
  <sheetData>
    <row r="2" spans="2:21" ht="102" customHeight="1">
      <c r="B2" s="94" t="s">
        <v>39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2:21" s="7" customFormat="1" ht="56.25" customHeight="1">
      <c r="B3" s="71" t="s">
        <v>55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8"/>
      <c r="P3" s="21"/>
      <c r="Q3" s="21"/>
      <c r="R3" s="21"/>
      <c r="S3" s="21"/>
      <c r="T3" s="22"/>
      <c r="U3" s="33"/>
    </row>
    <row r="4" spans="2:21" ht="41.25" customHeight="1">
      <c r="B4" s="31" t="s">
        <v>7</v>
      </c>
      <c r="C4" s="29"/>
      <c r="D4" s="31" t="s">
        <v>8</v>
      </c>
      <c r="E4" s="29"/>
      <c r="F4" s="129" t="s">
        <v>9</v>
      </c>
      <c r="G4" s="129"/>
      <c r="H4" s="129"/>
      <c r="I4" s="30"/>
      <c r="J4" s="129" t="s">
        <v>10</v>
      </c>
      <c r="K4" s="129"/>
      <c r="L4" s="81"/>
      <c r="M4" s="81"/>
      <c r="N4" s="81"/>
    </row>
    <row r="5" spans="2:21" s="5" customFormat="1" ht="43.5" customHeight="1">
      <c r="B5" s="14"/>
      <c r="C5" s="14"/>
      <c r="D5" s="14"/>
      <c r="E5" s="14"/>
      <c r="F5" s="14"/>
      <c r="G5" s="14"/>
      <c r="H5" s="14"/>
      <c r="I5" s="15"/>
      <c r="O5" s="13"/>
      <c r="P5" s="24"/>
      <c r="Q5" s="24"/>
      <c r="R5" s="24"/>
      <c r="S5" s="24"/>
      <c r="T5" s="23"/>
      <c r="U5" s="34"/>
    </row>
    <row r="6" spans="2:21" ht="41.25" customHeight="1">
      <c r="B6" s="31" t="s">
        <v>11</v>
      </c>
      <c r="C6" s="81"/>
      <c r="D6" s="81"/>
      <c r="E6" s="81"/>
      <c r="F6" s="49"/>
      <c r="G6" s="49"/>
      <c r="H6" s="49"/>
      <c r="I6" s="35"/>
      <c r="J6" s="130"/>
      <c r="K6" s="130"/>
      <c r="L6" s="131"/>
      <c r="M6" s="131"/>
      <c r="N6" s="131"/>
    </row>
    <row r="7" spans="2:21" ht="66.75" customHeight="1" thickBot="1">
      <c r="J7" s="2"/>
      <c r="K7" s="101" t="s">
        <v>2</v>
      </c>
      <c r="L7" s="101"/>
      <c r="M7" s="101"/>
      <c r="N7" s="101"/>
      <c r="T7" s="23"/>
    </row>
    <row r="8" spans="2:21" ht="45" customHeight="1" thickBot="1">
      <c r="B8" s="116" t="s">
        <v>6</v>
      </c>
      <c r="C8" s="117"/>
      <c r="D8" s="117"/>
      <c r="E8" s="117"/>
      <c r="F8" s="117"/>
      <c r="G8" s="117"/>
      <c r="H8" s="117"/>
      <c r="I8" s="118"/>
      <c r="J8" s="6"/>
      <c r="K8" s="132"/>
      <c r="L8" s="133"/>
      <c r="M8" s="133"/>
      <c r="N8" s="134"/>
      <c r="O8" s="9"/>
      <c r="P8" s="16" t="s">
        <v>0</v>
      </c>
      <c r="R8" s="16" t="s">
        <v>1</v>
      </c>
      <c r="T8" s="23"/>
    </row>
    <row r="9" spans="2:21" ht="30" customHeight="1" thickBot="1">
      <c r="B9" s="106" t="s">
        <v>12</v>
      </c>
      <c r="C9" s="107"/>
      <c r="D9" s="107"/>
      <c r="E9" s="107"/>
      <c r="F9" s="107"/>
      <c r="G9" s="107"/>
      <c r="H9" s="107"/>
      <c r="I9" s="108"/>
      <c r="J9" s="50"/>
      <c r="K9" s="42" t="s">
        <v>47</v>
      </c>
      <c r="L9" s="43" t="s">
        <v>48</v>
      </c>
      <c r="M9" s="43" t="s">
        <v>49</v>
      </c>
      <c r="N9" s="44" t="s">
        <v>50</v>
      </c>
      <c r="O9" s="9"/>
      <c r="P9" s="37"/>
      <c r="R9" s="37"/>
      <c r="T9" s="23"/>
    </row>
    <row r="10" spans="2:21" ht="31.5" customHeight="1">
      <c r="B10" s="58" t="s">
        <v>13</v>
      </c>
      <c r="C10" s="87" t="s">
        <v>15</v>
      </c>
      <c r="D10" s="87"/>
      <c r="E10" s="87"/>
      <c r="F10" s="87"/>
      <c r="G10" s="87"/>
      <c r="H10" s="87"/>
      <c r="I10" s="88"/>
      <c r="J10" s="6"/>
      <c r="K10" s="72"/>
      <c r="L10" s="75"/>
      <c r="M10" s="75"/>
      <c r="N10" s="78"/>
      <c r="O10" s="10"/>
      <c r="P10" s="122">
        <v>0.1</v>
      </c>
      <c r="R10" s="125">
        <f>IF(COUNTIF(K10:N10,"x")=0,0,LOOKUP("x",K10:N10,{1;2;3;4}))</f>
        <v>0</v>
      </c>
      <c r="T10" s="23"/>
      <c r="U10" s="121"/>
    </row>
    <row r="11" spans="2:21" ht="37.5" customHeight="1" thickBot="1">
      <c r="B11" s="59" t="s">
        <v>14</v>
      </c>
      <c r="C11" s="85" t="s">
        <v>16</v>
      </c>
      <c r="D11" s="85"/>
      <c r="E11" s="85"/>
      <c r="F11" s="85"/>
      <c r="G11" s="85"/>
      <c r="H11" s="85"/>
      <c r="I11" s="86"/>
      <c r="J11" s="6"/>
      <c r="K11" s="74"/>
      <c r="L11" s="77"/>
      <c r="M11" s="77"/>
      <c r="N11" s="80"/>
      <c r="O11" s="10"/>
      <c r="P11" s="124"/>
      <c r="R11" s="127"/>
      <c r="T11" s="23"/>
      <c r="U11" s="121"/>
    </row>
    <row r="12" spans="2:21" ht="29.25" customHeight="1" thickBot="1">
      <c r="B12" s="109" t="s">
        <v>17</v>
      </c>
      <c r="C12" s="110"/>
      <c r="D12" s="110"/>
      <c r="E12" s="110"/>
      <c r="F12" s="110"/>
      <c r="G12" s="110"/>
      <c r="H12" s="110"/>
      <c r="I12" s="111"/>
      <c r="J12" s="6"/>
      <c r="K12" s="26" t="s">
        <v>47</v>
      </c>
      <c r="L12" s="27" t="s">
        <v>48</v>
      </c>
      <c r="M12" s="27" t="s">
        <v>49</v>
      </c>
      <c r="N12" s="28" t="s">
        <v>50</v>
      </c>
      <c r="O12" s="10"/>
      <c r="P12" s="38"/>
      <c r="R12" s="39"/>
      <c r="T12" s="23"/>
    </row>
    <row r="13" spans="2:21" ht="31.5" customHeight="1">
      <c r="B13" s="58" t="s">
        <v>18</v>
      </c>
      <c r="C13" s="87" t="s">
        <v>19</v>
      </c>
      <c r="D13" s="87"/>
      <c r="E13" s="87"/>
      <c r="F13" s="87"/>
      <c r="G13" s="87"/>
      <c r="H13" s="87"/>
      <c r="I13" s="88"/>
      <c r="J13" s="6"/>
      <c r="K13" s="72"/>
      <c r="L13" s="75"/>
      <c r="M13" s="75"/>
      <c r="N13" s="78"/>
      <c r="O13" s="10"/>
      <c r="P13" s="122">
        <v>0.2</v>
      </c>
      <c r="R13" s="125">
        <f>IF(COUNTIF(K13:N13,"x")=0,0,LOOKUP("x",K13:N13,{2;4;6;8}))</f>
        <v>0</v>
      </c>
      <c r="T13" s="23"/>
      <c r="U13" s="121"/>
    </row>
    <row r="14" spans="2:21" ht="31.5" customHeight="1" thickBot="1">
      <c r="B14" s="60" t="s">
        <v>21</v>
      </c>
      <c r="C14" s="89" t="s">
        <v>20</v>
      </c>
      <c r="D14" s="90"/>
      <c r="E14" s="90"/>
      <c r="F14" s="90"/>
      <c r="G14" s="90"/>
      <c r="H14" s="90"/>
      <c r="I14" s="91"/>
      <c r="J14" s="6"/>
      <c r="K14" s="73"/>
      <c r="L14" s="76"/>
      <c r="M14" s="76"/>
      <c r="N14" s="79"/>
      <c r="O14" s="10"/>
      <c r="P14" s="123"/>
      <c r="R14" s="126"/>
      <c r="T14" s="23"/>
      <c r="U14" s="121"/>
    </row>
    <row r="15" spans="2:21" ht="30" customHeight="1" thickBot="1">
      <c r="B15" s="112" t="s">
        <v>22</v>
      </c>
      <c r="C15" s="113"/>
      <c r="D15" s="113"/>
      <c r="E15" s="113"/>
      <c r="F15" s="113"/>
      <c r="G15" s="113"/>
      <c r="H15" s="113"/>
      <c r="I15" s="114"/>
      <c r="J15" s="6"/>
      <c r="K15" s="26" t="s">
        <v>47</v>
      </c>
      <c r="L15" s="27" t="s">
        <v>48</v>
      </c>
      <c r="M15" s="27" t="s">
        <v>49</v>
      </c>
      <c r="N15" s="28" t="s">
        <v>50</v>
      </c>
      <c r="O15" s="10"/>
      <c r="P15" s="38"/>
      <c r="R15" s="39"/>
      <c r="T15" s="23"/>
    </row>
    <row r="16" spans="2:21" ht="36.75" customHeight="1">
      <c r="B16" s="58" t="s">
        <v>24</v>
      </c>
      <c r="C16" s="87" t="s">
        <v>25</v>
      </c>
      <c r="D16" s="87"/>
      <c r="E16" s="87"/>
      <c r="F16" s="87"/>
      <c r="G16" s="87"/>
      <c r="H16" s="87"/>
      <c r="I16" s="88"/>
      <c r="J16" s="6"/>
      <c r="K16" s="72"/>
      <c r="L16" s="75"/>
      <c r="M16" s="75"/>
      <c r="N16" s="78"/>
      <c r="O16" s="10"/>
      <c r="P16" s="122">
        <v>0.2</v>
      </c>
      <c r="R16" s="125">
        <f>IF(COUNTIF(K16:N16,"x")=0,0,LOOKUP("x",K16:N16,{2;4;6;8}))</f>
        <v>0</v>
      </c>
      <c r="T16" s="23"/>
      <c r="U16" s="121"/>
    </row>
    <row r="17" spans="2:21" ht="33" customHeight="1" thickBot="1">
      <c r="B17" s="61" t="s">
        <v>26</v>
      </c>
      <c r="C17" s="119" t="s">
        <v>27</v>
      </c>
      <c r="D17" s="119"/>
      <c r="E17" s="119"/>
      <c r="F17" s="119"/>
      <c r="G17" s="119"/>
      <c r="H17" s="119"/>
      <c r="I17" s="120"/>
      <c r="J17" s="6"/>
      <c r="K17" s="74"/>
      <c r="L17" s="77"/>
      <c r="M17" s="77"/>
      <c r="N17" s="80"/>
      <c r="O17" s="10"/>
      <c r="P17" s="124"/>
      <c r="R17" s="127"/>
      <c r="T17" s="23"/>
      <c r="U17" s="121"/>
    </row>
    <row r="18" spans="2:21" ht="30" customHeight="1" thickBot="1">
      <c r="B18" s="82" t="s">
        <v>28</v>
      </c>
      <c r="C18" s="83"/>
      <c r="D18" s="83"/>
      <c r="E18" s="83"/>
      <c r="F18" s="83"/>
      <c r="G18" s="83"/>
      <c r="H18" s="83"/>
      <c r="I18" s="84"/>
      <c r="J18" s="6"/>
      <c r="K18" s="26" t="s">
        <v>47</v>
      </c>
      <c r="L18" s="27" t="s">
        <v>48</v>
      </c>
      <c r="M18" s="27" t="s">
        <v>49</v>
      </c>
      <c r="N18" s="28" t="s">
        <v>50</v>
      </c>
      <c r="O18" s="10"/>
      <c r="P18" s="38"/>
      <c r="R18" s="39"/>
      <c r="T18" s="23"/>
    </row>
    <row r="19" spans="2:21" ht="37.5" customHeight="1" thickBot="1">
      <c r="B19" s="58" t="s">
        <v>23</v>
      </c>
      <c r="C19" s="87" t="s">
        <v>29</v>
      </c>
      <c r="D19" s="87"/>
      <c r="E19" s="87"/>
      <c r="F19" s="87"/>
      <c r="G19" s="87"/>
      <c r="H19" s="87"/>
      <c r="I19" s="88"/>
      <c r="J19" s="6"/>
      <c r="K19" s="72"/>
      <c r="L19" s="75"/>
      <c r="M19" s="75"/>
      <c r="N19" s="78"/>
      <c r="O19" s="10"/>
      <c r="P19" s="122">
        <v>0.2</v>
      </c>
      <c r="R19" s="125">
        <f>IF(COUNTIF(K19:N19,"x")=0,0,LOOKUP("x",K19:N19,{2;4;6;8}))</f>
        <v>0</v>
      </c>
      <c r="T19" s="23"/>
      <c r="U19" s="36"/>
    </row>
    <row r="20" spans="2:21" ht="37.5" customHeight="1" thickBot="1">
      <c r="B20" s="62" t="s">
        <v>30</v>
      </c>
      <c r="C20" s="92" t="s">
        <v>31</v>
      </c>
      <c r="D20" s="92"/>
      <c r="E20" s="92"/>
      <c r="F20" s="92"/>
      <c r="G20" s="92"/>
      <c r="H20" s="92"/>
      <c r="I20" s="93"/>
      <c r="J20" s="6"/>
      <c r="K20" s="73"/>
      <c r="L20" s="76"/>
      <c r="M20" s="76"/>
      <c r="N20" s="79"/>
      <c r="O20" s="10"/>
      <c r="P20" s="123"/>
      <c r="R20" s="126"/>
      <c r="T20" s="23"/>
      <c r="U20" s="47"/>
    </row>
    <row r="21" spans="2:21" ht="37.5" customHeight="1" thickBot="1">
      <c r="B21" s="69" t="s">
        <v>32</v>
      </c>
      <c r="C21" s="92" t="s">
        <v>33</v>
      </c>
      <c r="D21" s="92"/>
      <c r="E21" s="92"/>
      <c r="F21" s="92"/>
      <c r="G21" s="92"/>
      <c r="H21" s="92"/>
      <c r="I21" s="93"/>
      <c r="J21" s="6"/>
      <c r="K21" s="73"/>
      <c r="L21" s="76"/>
      <c r="M21" s="76"/>
      <c r="N21" s="79"/>
      <c r="O21" s="10"/>
      <c r="P21" s="123"/>
      <c r="R21" s="126"/>
      <c r="T21" s="23"/>
      <c r="U21" s="47"/>
    </row>
    <row r="22" spans="2:21" ht="37.5" customHeight="1" thickBot="1">
      <c r="B22" s="70"/>
      <c r="C22" s="92" t="s">
        <v>34</v>
      </c>
      <c r="D22" s="92"/>
      <c r="E22" s="92"/>
      <c r="F22" s="92"/>
      <c r="G22" s="92"/>
      <c r="H22" s="92"/>
      <c r="I22" s="93"/>
      <c r="J22" s="6"/>
      <c r="K22" s="74"/>
      <c r="L22" s="77"/>
      <c r="M22" s="77"/>
      <c r="N22" s="80"/>
      <c r="O22" s="10"/>
      <c r="P22" s="124"/>
      <c r="R22" s="127"/>
      <c r="T22" s="23"/>
      <c r="U22" s="47"/>
    </row>
    <row r="23" spans="2:21" ht="30" customHeight="1" thickBot="1">
      <c r="B23" s="82" t="s">
        <v>35</v>
      </c>
      <c r="C23" s="83"/>
      <c r="D23" s="83"/>
      <c r="E23" s="83"/>
      <c r="F23" s="83"/>
      <c r="G23" s="83"/>
      <c r="H23" s="83"/>
      <c r="I23" s="84"/>
      <c r="J23" s="6"/>
      <c r="K23" s="26" t="s">
        <v>47</v>
      </c>
      <c r="L23" s="27" t="s">
        <v>48</v>
      </c>
      <c r="M23" s="27" t="s">
        <v>49</v>
      </c>
      <c r="N23" s="28" t="s">
        <v>50</v>
      </c>
      <c r="O23" s="10"/>
      <c r="P23" s="40"/>
      <c r="R23" s="39"/>
      <c r="T23" s="23"/>
    </row>
    <row r="24" spans="2:21" ht="37.5" customHeight="1">
      <c r="B24" s="69" t="s">
        <v>44</v>
      </c>
      <c r="C24" s="87" t="s">
        <v>36</v>
      </c>
      <c r="D24" s="87"/>
      <c r="E24" s="87"/>
      <c r="F24" s="87"/>
      <c r="G24" s="87"/>
      <c r="H24" s="87"/>
      <c r="I24" s="88"/>
      <c r="J24" s="6"/>
      <c r="K24" s="72"/>
      <c r="L24" s="75"/>
      <c r="M24" s="75"/>
      <c r="N24" s="78"/>
      <c r="O24" s="10"/>
      <c r="P24" s="122">
        <v>0.2</v>
      </c>
      <c r="R24" s="125">
        <f>IF(COUNTIF(K24:N24,"x")=0,0,LOOKUP("x",K24:N24,{2;4;6;8}))</f>
        <v>0</v>
      </c>
      <c r="T24" s="23"/>
      <c r="U24" s="121"/>
    </row>
    <row r="25" spans="2:21" ht="37.5" customHeight="1">
      <c r="B25" s="138"/>
      <c r="C25" s="119" t="s">
        <v>37</v>
      </c>
      <c r="D25" s="119"/>
      <c r="E25" s="119"/>
      <c r="F25" s="119"/>
      <c r="G25" s="119"/>
      <c r="H25" s="119"/>
      <c r="I25" s="120"/>
      <c r="J25" s="6"/>
      <c r="K25" s="73"/>
      <c r="L25" s="76"/>
      <c r="M25" s="76"/>
      <c r="N25" s="79"/>
      <c r="O25" s="10"/>
      <c r="P25" s="123"/>
      <c r="R25" s="126"/>
      <c r="T25" s="23"/>
      <c r="U25" s="121"/>
    </row>
    <row r="26" spans="2:21" ht="39" customHeight="1" thickBot="1">
      <c r="B26" s="70"/>
      <c r="C26" s="119" t="s">
        <v>38</v>
      </c>
      <c r="D26" s="119"/>
      <c r="E26" s="119"/>
      <c r="F26" s="119"/>
      <c r="G26" s="119"/>
      <c r="H26" s="119"/>
      <c r="I26" s="120"/>
      <c r="J26" s="6"/>
      <c r="K26" s="74"/>
      <c r="L26" s="77"/>
      <c r="M26" s="77"/>
      <c r="N26" s="80"/>
      <c r="O26" s="10"/>
      <c r="P26" s="124"/>
      <c r="R26" s="127"/>
      <c r="T26" s="23"/>
      <c r="U26" s="121"/>
    </row>
    <row r="27" spans="2:21" ht="30" customHeight="1" thickBot="1">
      <c r="B27" s="135" t="s">
        <v>45</v>
      </c>
      <c r="C27" s="136"/>
      <c r="D27" s="136"/>
      <c r="E27" s="136"/>
      <c r="F27" s="136"/>
      <c r="G27" s="136"/>
      <c r="H27" s="136"/>
      <c r="I27" s="137"/>
      <c r="J27" s="6"/>
      <c r="K27" s="42" t="s">
        <v>47</v>
      </c>
      <c r="L27" s="43" t="s">
        <v>48</v>
      </c>
      <c r="M27" s="43" t="s">
        <v>49</v>
      </c>
      <c r="N27" s="44" t="s">
        <v>50</v>
      </c>
      <c r="O27" s="10"/>
      <c r="P27" s="40"/>
      <c r="R27" s="39"/>
      <c r="T27" s="23"/>
    </row>
    <row r="28" spans="2:21" ht="35.25" customHeight="1">
      <c r="B28" s="69" t="s">
        <v>44</v>
      </c>
      <c r="C28" s="87" t="s">
        <v>40</v>
      </c>
      <c r="D28" s="87"/>
      <c r="E28" s="87"/>
      <c r="F28" s="87"/>
      <c r="G28" s="87"/>
      <c r="H28" s="87"/>
      <c r="I28" s="88"/>
      <c r="J28" s="6"/>
      <c r="K28" s="72"/>
      <c r="L28" s="75"/>
      <c r="M28" s="75"/>
      <c r="N28" s="78"/>
      <c r="O28" s="10"/>
      <c r="P28" s="122">
        <v>0.1</v>
      </c>
      <c r="R28" s="125">
        <f>IF(COUNTIF(K28:N28,"x")=0,0,LOOKUP("x",K28:N28,{1;2;3;4}))</f>
        <v>0</v>
      </c>
      <c r="T28" s="23"/>
      <c r="U28" s="121"/>
    </row>
    <row r="29" spans="2:21" ht="30" customHeight="1">
      <c r="B29" s="138"/>
      <c r="C29" s="119" t="s">
        <v>41</v>
      </c>
      <c r="D29" s="119"/>
      <c r="E29" s="119"/>
      <c r="F29" s="119"/>
      <c r="G29" s="119"/>
      <c r="H29" s="119"/>
      <c r="I29" s="120"/>
      <c r="J29" s="6"/>
      <c r="K29" s="73"/>
      <c r="L29" s="76"/>
      <c r="M29" s="76"/>
      <c r="N29" s="79"/>
      <c r="O29" s="10"/>
      <c r="P29" s="123"/>
      <c r="R29" s="126"/>
      <c r="T29" s="23"/>
      <c r="U29" s="121"/>
    </row>
    <row r="30" spans="2:21" ht="30" customHeight="1">
      <c r="B30" s="138"/>
      <c r="C30" s="119" t="s">
        <v>42</v>
      </c>
      <c r="D30" s="119"/>
      <c r="E30" s="119"/>
      <c r="F30" s="119"/>
      <c r="G30" s="119"/>
      <c r="H30" s="119"/>
      <c r="I30" s="120"/>
      <c r="J30" s="6"/>
      <c r="K30" s="73"/>
      <c r="L30" s="76"/>
      <c r="M30" s="76"/>
      <c r="N30" s="79"/>
      <c r="O30" s="10"/>
      <c r="P30" s="123"/>
      <c r="R30" s="126"/>
      <c r="T30" s="23"/>
      <c r="U30" s="121"/>
    </row>
    <row r="31" spans="2:21" ht="31.5" customHeight="1" thickBot="1">
      <c r="B31" s="70"/>
      <c r="C31" s="85" t="s">
        <v>43</v>
      </c>
      <c r="D31" s="85"/>
      <c r="E31" s="85"/>
      <c r="F31" s="85"/>
      <c r="G31" s="85"/>
      <c r="H31" s="85"/>
      <c r="I31" s="86"/>
      <c r="J31" s="6"/>
      <c r="K31" s="74"/>
      <c r="L31" s="77"/>
      <c r="M31" s="77"/>
      <c r="N31" s="80"/>
      <c r="O31" s="10"/>
      <c r="P31" s="128"/>
      <c r="R31" s="127"/>
      <c r="T31" s="23"/>
      <c r="U31" s="121"/>
    </row>
    <row r="32" spans="2:21" s="5" customFormat="1" ht="23" customHeight="1" thickBot="1">
      <c r="B32" s="11"/>
      <c r="C32" s="11"/>
      <c r="D32" s="11"/>
      <c r="E32" s="11"/>
      <c r="F32" s="11"/>
      <c r="G32" s="11"/>
      <c r="H32" s="11"/>
      <c r="I32" s="12"/>
      <c r="O32" s="13"/>
      <c r="P32" s="24"/>
      <c r="Q32" s="24"/>
      <c r="R32" s="24"/>
      <c r="S32" s="24"/>
      <c r="T32" s="25">
        <v>0</v>
      </c>
      <c r="U32" s="34"/>
    </row>
    <row r="33" spans="2:22" s="5" customFormat="1" ht="34.5" customHeight="1" thickBot="1">
      <c r="B33" s="56" t="s">
        <v>47</v>
      </c>
      <c r="C33" s="57" t="s">
        <v>51</v>
      </c>
      <c r="D33" s="14"/>
      <c r="E33" s="115" t="s">
        <v>5</v>
      </c>
      <c r="F33" s="115"/>
      <c r="G33" s="115"/>
      <c r="H33" s="115"/>
      <c r="I33" s="115"/>
      <c r="K33" s="102">
        <f>SUM(R33)</f>
        <v>0</v>
      </c>
      <c r="L33" s="103"/>
      <c r="M33" s="104" t="s">
        <v>46</v>
      </c>
      <c r="N33" s="105"/>
      <c r="O33" s="13"/>
      <c r="P33" s="24"/>
      <c r="Q33" s="24"/>
      <c r="R33" s="24">
        <f>SUM(R10,R13,R16,R19,R24,R28)</f>
        <v>0</v>
      </c>
      <c r="S33" s="24"/>
      <c r="T33" s="25">
        <v>0</v>
      </c>
      <c r="U33" s="34"/>
    </row>
    <row r="34" spans="2:22" s="5" customFormat="1" ht="34.5" customHeight="1">
      <c r="B34" s="56" t="s">
        <v>48</v>
      </c>
      <c r="C34" s="57" t="s">
        <v>52</v>
      </c>
      <c r="D34" s="14"/>
      <c r="E34" s="48"/>
      <c r="F34" s="48"/>
      <c r="G34" s="48"/>
      <c r="H34" s="48"/>
      <c r="I34" s="48"/>
      <c r="K34" s="54"/>
      <c r="L34" s="54"/>
      <c r="M34" s="55"/>
      <c r="N34" s="55"/>
      <c r="O34" s="13"/>
      <c r="P34" s="24"/>
      <c r="Q34" s="24"/>
      <c r="R34" s="24"/>
      <c r="S34" s="24"/>
      <c r="T34" s="25"/>
      <c r="U34" s="34"/>
    </row>
    <row r="35" spans="2:22" s="5" customFormat="1" ht="34.5" customHeight="1">
      <c r="B35" s="56" t="s">
        <v>49</v>
      </c>
      <c r="C35" s="57" t="s">
        <v>53</v>
      </c>
      <c r="D35" s="14"/>
      <c r="E35" s="48"/>
      <c r="F35" s="48"/>
      <c r="G35" s="48"/>
      <c r="H35" s="48"/>
      <c r="I35" s="48"/>
      <c r="K35" s="54"/>
      <c r="L35" s="54"/>
      <c r="M35" s="55"/>
      <c r="N35" s="55"/>
      <c r="O35" s="13"/>
      <c r="P35" s="24"/>
      <c r="Q35" s="24"/>
      <c r="R35" s="24"/>
      <c r="S35" s="24"/>
      <c r="T35" s="25"/>
      <c r="U35" s="34"/>
    </row>
    <row r="36" spans="2:22" s="5" customFormat="1" ht="34.5" customHeight="1">
      <c r="B36" s="56" t="s">
        <v>50</v>
      </c>
      <c r="C36" s="57" t="s">
        <v>54</v>
      </c>
      <c r="D36" s="14"/>
      <c r="E36" s="48"/>
      <c r="F36" s="48"/>
      <c r="G36" s="48"/>
      <c r="H36" s="48"/>
      <c r="I36" s="48"/>
      <c r="K36" s="54"/>
      <c r="L36" s="54"/>
      <c r="M36" s="55"/>
      <c r="N36" s="55"/>
      <c r="O36" s="13"/>
      <c r="P36" s="24"/>
      <c r="Q36" s="24"/>
      <c r="R36" s="24"/>
      <c r="S36" s="24"/>
      <c r="T36" s="25"/>
      <c r="U36" s="34"/>
    </row>
    <row r="37" spans="2:22" ht="87" customHeight="1" thickBot="1">
      <c r="T37" s="22">
        <v>0</v>
      </c>
    </row>
    <row r="38" spans="2:22" ht="28.5" customHeight="1">
      <c r="B38" s="51" t="s">
        <v>4</v>
      </c>
      <c r="C38" s="52"/>
      <c r="D38" s="52"/>
      <c r="E38" s="53"/>
      <c r="F38" s="17"/>
      <c r="G38" s="95" t="s">
        <v>3</v>
      </c>
      <c r="H38" s="96"/>
    </row>
    <row r="39" spans="2:22" ht="22.5" customHeight="1">
      <c r="B39" s="63"/>
      <c r="C39" s="64"/>
      <c r="D39" s="64"/>
      <c r="E39" s="65"/>
      <c r="F39" s="17"/>
      <c r="G39" s="97"/>
      <c r="H39" s="98"/>
    </row>
    <row r="40" spans="2:22" ht="23" customHeight="1">
      <c r="B40" s="63"/>
      <c r="C40" s="64"/>
      <c r="D40" s="64"/>
      <c r="E40" s="65"/>
      <c r="F40" s="17"/>
      <c r="G40" s="97"/>
      <c r="H40" s="98"/>
    </row>
    <row r="41" spans="2:22" ht="23" customHeight="1">
      <c r="B41" s="63"/>
      <c r="C41" s="64"/>
      <c r="D41" s="64"/>
      <c r="E41" s="65"/>
      <c r="F41" s="17"/>
      <c r="G41" s="97"/>
      <c r="H41" s="98"/>
    </row>
    <row r="42" spans="2:22" ht="23" customHeight="1">
      <c r="B42" s="63"/>
      <c r="C42" s="64"/>
      <c r="D42" s="64"/>
      <c r="E42" s="65"/>
      <c r="F42" s="17"/>
      <c r="G42" s="97"/>
      <c r="H42" s="98"/>
      <c r="T42" s="21"/>
    </row>
    <row r="43" spans="2:22" ht="23" customHeight="1">
      <c r="B43" s="63"/>
      <c r="C43" s="64"/>
      <c r="D43" s="64"/>
      <c r="E43" s="65"/>
      <c r="F43" s="17"/>
      <c r="G43" s="99"/>
      <c r="H43" s="100"/>
      <c r="T43" s="21"/>
    </row>
    <row r="44" spans="2:22" ht="23" customHeight="1">
      <c r="B44" s="63"/>
      <c r="C44" s="64"/>
      <c r="D44" s="64"/>
      <c r="E44" s="65"/>
      <c r="F44" s="17"/>
      <c r="G44" s="18">
        <v>1</v>
      </c>
      <c r="H44" s="20" t="str">
        <f>IF(COUNTIF(K10:N10,"x")=0,"","X")</f>
        <v/>
      </c>
      <c r="T44" s="21"/>
      <c r="U44" s="32">
        <f>R10</f>
        <v>0</v>
      </c>
      <c r="V44" s="1">
        <v>2</v>
      </c>
    </row>
    <row r="45" spans="2:22" ht="23" customHeight="1">
      <c r="B45" s="63"/>
      <c r="C45" s="64"/>
      <c r="D45" s="64"/>
      <c r="E45" s="65"/>
      <c r="F45" s="17"/>
      <c r="G45" s="18">
        <v>2</v>
      </c>
      <c r="H45" s="20" t="str">
        <f>IF(COUNTIF(K13:N13,"x")=0,"","X")</f>
        <v/>
      </c>
      <c r="T45" s="21"/>
      <c r="U45" s="32">
        <f>R13</f>
        <v>0</v>
      </c>
      <c r="V45" s="1">
        <v>2</v>
      </c>
    </row>
    <row r="46" spans="2:22" ht="23" customHeight="1">
      <c r="B46" s="63"/>
      <c r="C46" s="64"/>
      <c r="D46" s="64"/>
      <c r="E46" s="65"/>
      <c r="F46" s="17"/>
      <c r="G46" s="18">
        <v>3</v>
      </c>
      <c r="H46" s="20" t="str">
        <f>IF(COUNTIF(K16:N16,"x")=0,"","X")</f>
        <v/>
      </c>
      <c r="T46" s="21"/>
      <c r="U46" s="32">
        <f>R16</f>
        <v>0</v>
      </c>
      <c r="V46" s="1">
        <v>2</v>
      </c>
    </row>
    <row r="47" spans="2:22" ht="23" customHeight="1">
      <c r="B47" s="63"/>
      <c r="C47" s="64"/>
      <c r="D47" s="64"/>
      <c r="E47" s="65"/>
      <c r="F47" s="17"/>
      <c r="G47" s="18">
        <v>4</v>
      </c>
      <c r="H47" s="20" t="str">
        <f>IF(COUNTIF(K19:N19,"x")=0,"","X")</f>
        <v/>
      </c>
      <c r="T47" s="21"/>
      <c r="U47" s="32">
        <f>R19</f>
        <v>0</v>
      </c>
      <c r="V47" s="1">
        <v>2</v>
      </c>
    </row>
    <row r="48" spans="2:22" ht="23" customHeight="1">
      <c r="B48" s="63"/>
      <c r="C48" s="64"/>
      <c r="D48" s="64"/>
      <c r="E48" s="65"/>
      <c r="F48" s="17"/>
      <c r="G48" s="18">
        <v>5</v>
      </c>
      <c r="H48" s="20" t="str">
        <f>IF(COUNTIF(K24:N24,"x")=0,"","X")</f>
        <v/>
      </c>
      <c r="T48" s="21"/>
      <c r="U48" s="32">
        <f>R24</f>
        <v>0</v>
      </c>
      <c r="V48" s="1">
        <v>2</v>
      </c>
    </row>
    <row r="49" spans="2:22" ht="23" customHeight="1" thickBot="1">
      <c r="B49" s="66"/>
      <c r="C49" s="67"/>
      <c r="D49" s="67"/>
      <c r="E49" s="68"/>
      <c r="F49" s="17"/>
      <c r="G49" s="19">
        <v>6</v>
      </c>
      <c r="H49" s="41" t="str">
        <f>IF(COUNTIF(K28:N28,"x")=0,"","X")</f>
        <v/>
      </c>
      <c r="T49" s="21"/>
      <c r="U49" s="32">
        <f>R28</f>
        <v>0</v>
      </c>
      <c r="V49" s="1">
        <v>1</v>
      </c>
    </row>
    <row r="50" spans="2:22" ht="23" customHeight="1">
      <c r="B50" s="17"/>
      <c r="C50" s="17"/>
      <c r="D50" s="17"/>
      <c r="E50" s="17"/>
      <c r="F50" s="17"/>
      <c r="G50" s="17"/>
      <c r="H50" s="17"/>
      <c r="O50" s="1"/>
      <c r="P50" s="1"/>
      <c r="Q50" s="1"/>
      <c r="R50" s="1"/>
      <c r="S50" s="1"/>
      <c r="T50" s="1"/>
    </row>
    <row r="51" spans="2:22" ht="393.75" customHeight="1"/>
    <row r="52" spans="2:22" ht="59.25" customHeight="1">
      <c r="C52" s="46"/>
    </row>
    <row r="54" spans="2:22" ht="23" customHeight="1">
      <c r="C54" s="45"/>
    </row>
    <row r="56" spans="2:22" ht="23" customHeight="1">
      <c r="C56" s="45"/>
    </row>
  </sheetData>
  <mergeCells count="83">
    <mergeCell ref="B27:I27"/>
    <mergeCell ref="L24:L26"/>
    <mergeCell ref="C24:I24"/>
    <mergeCell ref="C25:I25"/>
    <mergeCell ref="B28:B31"/>
    <mergeCell ref="B24:B26"/>
    <mergeCell ref="K8:N8"/>
    <mergeCell ref="P10:P11"/>
    <mergeCell ref="R10:R11"/>
    <mergeCell ref="P13:P14"/>
    <mergeCell ref="R13:R14"/>
    <mergeCell ref="K10:K11"/>
    <mergeCell ref="L10:L11"/>
    <mergeCell ref="M10:M11"/>
    <mergeCell ref="N10:N11"/>
    <mergeCell ref="K13:K14"/>
    <mergeCell ref="L13:L14"/>
    <mergeCell ref="M13:M14"/>
    <mergeCell ref="N13:N14"/>
    <mergeCell ref="J4:K4"/>
    <mergeCell ref="L4:N4"/>
    <mergeCell ref="J6:K6"/>
    <mergeCell ref="L6:N6"/>
    <mergeCell ref="F4:H4"/>
    <mergeCell ref="U28:U31"/>
    <mergeCell ref="C28:I28"/>
    <mergeCell ref="C29:I29"/>
    <mergeCell ref="C30:I30"/>
    <mergeCell ref="C31:I31"/>
    <mergeCell ref="K28:K31"/>
    <mergeCell ref="L28:L31"/>
    <mergeCell ref="M28:M31"/>
    <mergeCell ref="N28:N31"/>
    <mergeCell ref="P28:P31"/>
    <mergeCell ref="R28:R31"/>
    <mergeCell ref="U10:U11"/>
    <mergeCell ref="U13:U14"/>
    <mergeCell ref="U16:U17"/>
    <mergeCell ref="U24:U26"/>
    <mergeCell ref="P24:P26"/>
    <mergeCell ref="R24:R26"/>
    <mergeCell ref="P16:P17"/>
    <mergeCell ref="R16:R17"/>
    <mergeCell ref="P19:P22"/>
    <mergeCell ref="R19:R22"/>
    <mergeCell ref="L16:L17"/>
    <mergeCell ref="M16:M17"/>
    <mergeCell ref="N16:N17"/>
    <mergeCell ref="K24:K26"/>
    <mergeCell ref="N24:N26"/>
    <mergeCell ref="M24:M26"/>
    <mergeCell ref="B2:N2"/>
    <mergeCell ref="G38:H43"/>
    <mergeCell ref="K7:N7"/>
    <mergeCell ref="C19:I19"/>
    <mergeCell ref="C10:I10"/>
    <mergeCell ref="K33:L33"/>
    <mergeCell ref="M33:N33"/>
    <mergeCell ref="B9:I9"/>
    <mergeCell ref="B12:I12"/>
    <mergeCell ref="B15:I15"/>
    <mergeCell ref="B18:I18"/>
    <mergeCell ref="E33:I33"/>
    <mergeCell ref="B8:I8"/>
    <mergeCell ref="C16:I16"/>
    <mergeCell ref="C17:I17"/>
    <mergeCell ref="C26:I26"/>
    <mergeCell ref="B39:E49"/>
    <mergeCell ref="B21:B22"/>
    <mergeCell ref="B3:N3"/>
    <mergeCell ref="K19:K22"/>
    <mergeCell ref="L19:L22"/>
    <mergeCell ref="M19:M22"/>
    <mergeCell ref="N19:N22"/>
    <mergeCell ref="C6:E6"/>
    <mergeCell ref="B23:I23"/>
    <mergeCell ref="C11:I11"/>
    <mergeCell ref="C13:I13"/>
    <mergeCell ref="C14:I14"/>
    <mergeCell ref="C22:I22"/>
    <mergeCell ref="C20:I20"/>
    <mergeCell ref="C21:I21"/>
    <mergeCell ref="K16:K17"/>
  </mergeCells>
  <phoneticPr fontId="1" type="noConversion"/>
  <conditionalFormatting sqref="L10:M10">
    <cfRule type="duplicateValues" dxfId="27" priority="75"/>
  </conditionalFormatting>
  <conditionalFormatting sqref="G44">
    <cfRule type="expression" dxfId="26" priority="67">
      <formula>$T$44</formula>
    </cfRule>
  </conditionalFormatting>
  <conditionalFormatting sqref="G45">
    <cfRule type="expression" dxfId="25" priority="66">
      <formula>$T$45</formula>
    </cfRule>
  </conditionalFormatting>
  <conditionalFormatting sqref="G46">
    <cfRule type="expression" dxfId="24" priority="65">
      <formula>$T$46</formula>
    </cfRule>
  </conditionalFormatting>
  <conditionalFormatting sqref="G47">
    <cfRule type="expression" dxfId="23" priority="64">
      <formula>$T$47</formula>
    </cfRule>
  </conditionalFormatting>
  <conditionalFormatting sqref="G48">
    <cfRule type="expression" dxfId="22" priority="61">
      <formula>$T$48</formula>
    </cfRule>
  </conditionalFormatting>
  <conditionalFormatting sqref="G49">
    <cfRule type="expression" dxfId="21" priority="42">
      <formula>$T$48</formula>
    </cfRule>
  </conditionalFormatting>
  <conditionalFormatting sqref="N10">
    <cfRule type="duplicateValues" dxfId="20" priority="40"/>
  </conditionalFormatting>
  <conditionalFormatting sqref="K10">
    <cfRule type="duplicateValues" dxfId="19" priority="39"/>
  </conditionalFormatting>
  <conditionalFormatting sqref="L13:N14">
    <cfRule type="duplicateValues" dxfId="18" priority="38"/>
  </conditionalFormatting>
  <conditionalFormatting sqref="K13:K14">
    <cfRule type="duplicateValues" dxfId="17" priority="37"/>
  </conditionalFormatting>
  <conditionalFormatting sqref="K16:N16">
    <cfRule type="duplicateValues" dxfId="16" priority="31"/>
  </conditionalFormatting>
  <conditionalFormatting sqref="K19:N19">
    <cfRule type="duplicateValues" dxfId="15" priority="4"/>
    <cfRule type="duplicateValues" dxfId="14" priority="25"/>
  </conditionalFormatting>
  <conditionalFormatting sqref="K24:L24">
    <cfRule type="duplicateValues" dxfId="13" priority="19"/>
  </conditionalFormatting>
  <conditionalFormatting sqref="M24">
    <cfRule type="duplicateValues" dxfId="12" priority="18"/>
  </conditionalFormatting>
  <conditionalFormatting sqref="N24">
    <cfRule type="duplicateValues" dxfId="11" priority="17"/>
  </conditionalFormatting>
  <conditionalFormatting sqref="K28 N28">
    <cfRule type="duplicateValues" dxfId="10" priority="15"/>
  </conditionalFormatting>
  <conditionalFormatting sqref="L28">
    <cfRule type="duplicateValues" dxfId="9" priority="14"/>
  </conditionalFormatting>
  <conditionalFormatting sqref="M28">
    <cfRule type="duplicateValues" dxfId="8" priority="13"/>
  </conditionalFormatting>
  <conditionalFormatting sqref="H44:H48">
    <cfRule type="cellIs" dxfId="7" priority="8" operator="equal">
      <formula>"x"</formula>
    </cfRule>
    <cfRule type="expression" dxfId="6" priority="52">
      <formula>$T$49</formula>
    </cfRule>
  </conditionalFormatting>
  <conditionalFormatting sqref="K16:N17">
    <cfRule type="duplicateValues" dxfId="5" priority="5"/>
  </conditionalFormatting>
  <conditionalFormatting sqref="K24:N26">
    <cfRule type="duplicateValues" dxfId="4" priority="3"/>
  </conditionalFormatting>
  <conditionalFormatting sqref="K28:N31">
    <cfRule type="duplicateValues" dxfId="3" priority="2"/>
  </conditionalFormatting>
  <conditionalFormatting sqref="H49">
    <cfRule type="cellIs" dxfId="2" priority="1" operator="equal">
      <formula>"x"</formula>
    </cfRule>
  </conditionalFormatting>
  <conditionalFormatting sqref="K10:N11">
    <cfRule type="duplicateValues" dxfId="1" priority="77"/>
  </conditionalFormatting>
  <conditionalFormatting sqref="K13:N14">
    <cfRule type="duplicateValues" dxfId="0" priority="79"/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46" orientation="portrait" r:id="rId1"/>
  <headerFooter>
    <oddFooter>Page &amp;P de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examen du...</vt:lpstr>
      <vt:lpstr>'examen du...'!Zone_d_impression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</dc:creator>
  <cp:lastModifiedBy>Fatima PY</cp:lastModifiedBy>
  <cp:lastPrinted>2015-04-18T17:48:48Z</cp:lastPrinted>
  <dcterms:created xsi:type="dcterms:W3CDTF">2013-04-16T14:32:36Z</dcterms:created>
  <dcterms:modified xsi:type="dcterms:W3CDTF">2020-05-25T20:54:41Z</dcterms:modified>
</cp:coreProperties>
</file>