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20" yWindow="105" windowWidth="23715" windowHeight="9975"/>
  </bookViews>
  <sheets>
    <sheet name="Eval_Lec_2015" sheetId="1" r:id="rId1"/>
    <sheet name="Feuil2" sheetId="2" r:id="rId2"/>
    <sheet name="Feuil3" sheetId="3" r:id="rId3"/>
  </sheets>
  <definedNames>
    <definedName name="_xlnm.Print_Area" localSheetId="0">Eval_Lec_2015!$A$1:$L$55</definedName>
  </definedNames>
  <calcPr calcId="145621"/>
</workbook>
</file>

<file path=xl/calcChain.xml><?xml version="1.0" encoding="utf-8"?>
<calcChain xmlns="http://schemas.openxmlformats.org/spreadsheetml/2006/main">
  <c r="G12" i="1"/>
  <c r="F12"/>
  <c r="C12"/>
  <c r="B12"/>
  <c r="H12" l="1"/>
  <c r="D12"/>
  <c r="I15" l="1"/>
  <c r="E37"/>
  <c r="E38"/>
  <c r="E39"/>
  <c r="E40"/>
  <c r="E41"/>
  <c r="I38"/>
  <c r="I39"/>
  <c r="I40"/>
  <c r="I13"/>
  <c r="I14"/>
  <c r="I16"/>
  <c r="I17"/>
  <c r="E13"/>
  <c r="E14"/>
  <c r="E15"/>
  <c r="E16"/>
  <c r="E17"/>
  <c r="I43"/>
  <c r="I42"/>
  <c r="I41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E43"/>
  <c r="E42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K45"/>
  <c r="K46"/>
  <c r="K47"/>
  <c r="E46" l="1"/>
  <c r="E47"/>
  <c r="I47"/>
  <c r="I46"/>
  <c r="I48"/>
  <c r="I45" s="1"/>
  <c r="E48"/>
  <c r="E45" s="1"/>
  <c r="J45" l="1"/>
</calcChain>
</file>

<file path=xl/comments1.xml><?xml version="1.0" encoding="utf-8"?>
<comments xmlns="http://schemas.openxmlformats.org/spreadsheetml/2006/main">
  <authors>
    <author>Microsoft</author>
  </authors>
  <commentList>
    <comment ref="N38" authorId="0">
      <text>
        <r>
          <rPr>
            <sz val="8"/>
            <color indexed="8"/>
            <rFont val="Arial"/>
            <family val="2"/>
          </rPr>
          <t>INSÉREZ DES LIGNES AU-DESSUS DE CETTE LIGNE POUR AJOUTER DES ÉLÈVES.</t>
        </r>
      </text>
    </comment>
  </commentList>
</comments>
</file>

<file path=xl/sharedStrings.xml><?xml version="1.0" encoding="utf-8"?>
<sst xmlns="http://schemas.openxmlformats.org/spreadsheetml/2006/main" count="29" uniqueCount="28">
  <si>
    <t>Nom de l'enseignant</t>
  </si>
  <si>
    <t>Classe</t>
  </si>
  <si>
    <t>Nom de l'élève</t>
  </si>
  <si>
    <t>Synthèse de la classe</t>
  </si>
  <si>
    <t>Année 2015-2016</t>
  </si>
  <si>
    <t>Evaluation des compétences de lecture</t>
  </si>
  <si>
    <t>lecture_phase_1</t>
  </si>
  <si>
    <t>Lecture_phase_2</t>
  </si>
  <si>
    <t>problème identifié</t>
  </si>
  <si>
    <t>2nde professionnelle</t>
  </si>
  <si>
    <t>SEP de Saint-Martin</t>
  </si>
  <si>
    <t>Eleves presénts</t>
  </si>
  <si>
    <t>Effectif:</t>
  </si>
  <si>
    <t>Phase 1: Lecture en autonomie</t>
  </si>
  <si>
    <t>Langue:</t>
  </si>
  <si>
    <t>A-&gt;Anglais</t>
  </si>
  <si>
    <t>C-&gt;Creole</t>
  </si>
  <si>
    <t>E-&gt;Espagnol</t>
  </si>
  <si>
    <t xml:space="preserve">Langue </t>
  </si>
  <si>
    <t>Déchiffrage</t>
  </si>
  <si>
    <t>Dechiffrage non maitrisé: mettre la lettre X</t>
  </si>
  <si>
    <t>mettre la lettre</t>
  </si>
  <si>
    <t xml:space="preserve"> pourcentage classe</t>
  </si>
  <si>
    <t> pourcentage le plus élevé</t>
  </si>
  <si>
    <t> Pourcentage le  plus bas</t>
  </si>
  <si>
    <t>Autres</t>
  </si>
  <si>
    <t>Résultat %</t>
  </si>
  <si>
    <t xml:space="preserve">Phase 2(resultat&lt;75%) Lecture par le professeur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</si>
</sst>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entury Gothic"/>
      <family val="2"/>
    </font>
    <font>
      <sz val="22"/>
      <name val="Century Gothic"/>
      <family val="2"/>
    </font>
    <font>
      <i/>
      <sz val="8"/>
      <name val="Century Gothic"/>
      <family val="2"/>
    </font>
    <font>
      <sz val="10"/>
      <name val="Century Gothic"/>
      <family val="2"/>
    </font>
    <font>
      <sz val="8"/>
      <color indexed="8"/>
      <name val="Arial"/>
      <family val="2"/>
    </font>
    <font>
      <sz val="12"/>
      <name val="Century Gothic"/>
      <family val="2"/>
    </font>
    <font>
      <sz val="14"/>
      <name val="Century Gothic"/>
      <family val="2"/>
    </font>
    <font>
      <b/>
      <sz val="18"/>
      <name val="Century Gothic"/>
      <family val="2"/>
    </font>
    <font>
      <i/>
      <sz val="12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4"/>
      <name val="Century Gothic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Border="1" applyAlignment="1" applyProtection="1">
      <alignment horizontal="left" vertical="center" indent="1"/>
      <protection locked="0"/>
    </xf>
    <xf numFmtId="0" fontId="4" fillId="2" borderId="15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1" fillId="3" borderId="2" xfId="0" applyFont="1" applyFill="1" applyBorder="1" applyAlignment="1" applyProtection="1">
      <alignment horizontal="left" vertical="center"/>
    </xf>
    <xf numFmtId="20" fontId="11" fillId="3" borderId="2" xfId="0" applyNumberFormat="1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7" borderId="2" xfId="0" applyFill="1" applyBorder="1" applyAlignment="1" applyProtection="1">
      <alignment horizontal="center"/>
    </xf>
    <xf numFmtId="0" fontId="0" fillId="7" borderId="16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6" xfId="0" applyBorder="1" applyProtection="1"/>
    <xf numFmtId="0" fontId="0" fillId="0" borderId="8" xfId="0" applyBorder="1" applyProtection="1"/>
    <xf numFmtId="0" fontId="0" fillId="0" borderId="11" xfId="0" applyBorder="1" applyProtection="1"/>
    <xf numFmtId="0" fontId="2" fillId="0" borderId="1" xfId="0" applyFont="1" applyBorder="1" applyAlignment="1" applyProtection="1">
      <alignment horizontal="left" vertical="center"/>
      <protection hidden="1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13" fillId="0" borderId="14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left" vertical="center"/>
    </xf>
    <xf numFmtId="0" fontId="2" fillId="5" borderId="12" xfId="0" applyFont="1" applyFill="1" applyBorder="1" applyAlignment="1" applyProtection="1">
      <alignment horizontal="left" vertical="center"/>
    </xf>
    <xf numFmtId="0" fontId="2" fillId="5" borderId="13" xfId="0" applyFont="1" applyFill="1" applyBorder="1" applyAlignment="1" applyProtection="1">
      <alignment horizontal="left" vertical="center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12" xfId="0" applyFont="1" applyFill="1" applyBorder="1" applyAlignment="1" applyProtection="1">
      <alignment horizontal="left" vertical="center"/>
    </xf>
    <xf numFmtId="0" fontId="2" fillId="6" borderId="13" xfId="0" applyFont="1" applyFill="1" applyBorder="1" applyAlignment="1" applyProtection="1">
      <alignment horizontal="left" vertical="center"/>
    </xf>
    <xf numFmtId="0" fontId="2" fillId="4" borderId="3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55"/>
  <sheetViews>
    <sheetView tabSelected="1" workbookViewId="0">
      <selection activeCell="D13" sqref="D13"/>
    </sheetView>
  </sheetViews>
  <sheetFormatPr baseColWidth="10" defaultRowHeight="15"/>
  <cols>
    <col min="1" max="1" width="36.42578125" style="36" customWidth="1"/>
    <col min="2" max="2" width="6.42578125" style="36" customWidth="1"/>
    <col min="3" max="3" width="5.85546875" style="36" customWidth="1"/>
    <col min="4" max="4" width="6.85546875" style="36" customWidth="1"/>
    <col min="5" max="5" width="10.85546875" style="33" customWidth="1"/>
    <col min="6" max="6" width="6.85546875" style="33" customWidth="1"/>
    <col min="7" max="7" width="6.42578125" style="33" customWidth="1"/>
    <col min="8" max="8" width="6" style="33" customWidth="1"/>
    <col min="9" max="9" width="11.7109375" style="33" customWidth="1"/>
    <col min="10" max="10" width="12.42578125" style="33" customWidth="1"/>
    <col min="11" max="11" width="10.5703125" style="33" customWidth="1"/>
    <col min="12" max="12" width="10.7109375" style="33" customWidth="1"/>
    <col min="13" max="13" width="11.42578125" style="11"/>
    <col min="14" max="14" width="16.7109375" style="11" customWidth="1"/>
    <col min="15" max="15" width="23.28515625" style="11" customWidth="1"/>
    <col min="16" max="18" width="11.42578125" style="11" customWidth="1"/>
    <col min="19" max="16384" width="11.42578125" style="11"/>
  </cols>
  <sheetData>
    <row r="1" spans="1:15" ht="22.5">
      <c r="A1" s="64" t="s">
        <v>10</v>
      </c>
      <c r="B1" s="9"/>
      <c r="C1" s="9"/>
      <c r="D1" s="9"/>
      <c r="E1" s="10"/>
      <c r="F1" s="10"/>
      <c r="G1" s="10"/>
      <c r="H1" s="10"/>
      <c r="I1" s="10"/>
      <c r="J1" s="10"/>
      <c r="K1" s="10"/>
      <c r="L1" s="10"/>
    </row>
    <row r="2" spans="1:15" ht="22.5">
      <c r="A2" s="65"/>
      <c r="B2" s="9"/>
      <c r="C2" s="9"/>
      <c r="D2" s="9"/>
      <c r="E2" s="10"/>
      <c r="F2" s="10"/>
      <c r="G2" s="10"/>
      <c r="H2" s="10"/>
      <c r="I2" s="10"/>
      <c r="J2" s="10"/>
      <c r="K2" s="10"/>
      <c r="L2" s="10"/>
    </row>
    <row r="3" spans="1:15">
      <c r="A3" s="37"/>
      <c r="B3" s="12"/>
      <c r="C3" s="12"/>
      <c r="D3" s="12"/>
      <c r="E3" s="10"/>
      <c r="F3" s="10"/>
      <c r="G3" s="10"/>
      <c r="H3" s="10"/>
      <c r="I3" s="10"/>
      <c r="J3" s="10"/>
      <c r="K3" s="13"/>
      <c r="L3" s="13"/>
      <c r="M3" s="14"/>
    </row>
    <row r="4" spans="1:15" ht="18.75" customHeight="1">
      <c r="A4" s="38" t="s">
        <v>5</v>
      </c>
      <c r="B4" s="15"/>
      <c r="C4" s="15"/>
      <c r="D4" s="15"/>
      <c r="E4" s="10"/>
      <c r="F4" s="10"/>
      <c r="G4" s="10"/>
      <c r="H4" s="10"/>
      <c r="I4" s="16"/>
      <c r="J4" s="17"/>
      <c r="K4" s="13"/>
      <c r="L4" s="13"/>
    </row>
    <row r="5" spans="1:15" ht="15" customHeight="1">
      <c r="A5" s="39" t="s">
        <v>9</v>
      </c>
      <c r="B5" s="18"/>
      <c r="C5" s="18"/>
      <c r="D5" s="18"/>
      <c r="E5" s="10"/>
      <c r="F5" s="10"/>
      <c r="G5" s="10"/>
      <c r="H5" s="10"/>
      <c r="I5" s="16"/>
      <c r="J5" s="17"/>
      <c r="K5" s="13"/>
      <c r="L5" s="13"/>
    </row>
    <row r="6" spans="1:15" ht="15" customHeight="1">
      <c r="A6" s="19" t="s">
        <v>4</v>
      </c>
      <c r="B6" s="20"/>
      <c r="C6" s="20"/>
      <c r="D6" s="20"/>
      <c r="E6" s="10"/>
      <c r="F6" s="10"/>
      <c r="G6" s="10"/>
      <c r="H6" s="10"/>
      <c r="I6" s="16"/>
      <c r="J6" s="17"/>
      <c r="K6" s="13"/>
      <c r="L6" s="13"/>
    </row>
    <row r="7" spans="1:15" ht="15" customHeight="1">
      <c r="A7" s="21"/>
      <c r="B7" s="22"/>
      <c r="C7" s="22"/>
      <c r="D7" s="22"/>
      <c r="E7" s="10"/>
      <c r="F7" s="10"/>
      <c r="G7" s="10"/>
      <c r="H7" s="10"/>
      <c r="I7" s="16"/>
      <c r="J7" s="17"/>
      <c r="K7" s="13"/>
      <c r="L7" s="13"/>
    </row>
    <row r="8" spans="1:15">
      <c r="A8" s="23" t="s">
        <v>0</v>
      </c>
      <c r="B8" s="24"/>
      <c r="C8" s="24"/>
      <c r="D8" s="24"/>
      <c r="E8" s="10"/>
      <c r="F8" s="10"/>
      <c r="G8" s="10"/>
      <c r="H8" s="10"/>
      <c r="I8" s="16"/>
      <c r="J8" s="17"/>
      <c r="K8" s="13"/>
      <c r="L8" s="13"/>
    </row>
    <row r="9" spans="1:15">
      <c r="A9" s="25" t="s">
        <v>1</v>
      </c>
      <c r="B9" s="24"/>
      <c r="C9" s="24"/>
      <c r="D9" s="24"/>
      <c r="E9" s="10"/>
      <c r="F9" s="10"/>
      <c r="G9" s="10"/>
      <c r="H9" s="10"/>
      <c r="I9" s="16"/>
      <c r="J9" s="17"/>
      <c r="K9" s="13"/>
      <c r="L9" s="13"/>
      <c r="M9" s="14"/>
    </row>
    <row r="10" spans="1:15">
      <c r="A10" s="25" t="s">
        <v>12</v>
      </c>
      <c r="B10" s="24"/>
      <c r="C10" s="24"/>
      <c r="D10" s="24"/>
      <c r="E10" s="10"/>
      <c r="F10" s="26"/>
      <c r="G10" s="26"/>
      <c r="H10" s="26"/>
      <c r="I10" s="27"/>
      <c r="J10" s="17"/>
      <c r="K10" s="13"/>
      <c r="L10" s="13"/>
      <c r="M10" s="14"/>
    </row>
    <row r="11" spans="1:15">
      <c r="A11" s="28"/>
      <c r="B11" s="84" t="s">
        <v>6</v>
      </c>
      <c r="C11" s="84"/>
      <c r="D11" s="84"/>
      <c r="E11" s="84"/>
      <c r="F11" s="85" t="s">
        <v>7</v>
      </c>
      <c r="G11" s="86"/>
      <c r="H11" s="86"/>
      <c r="I11" s="87"/>
      <c r="J11" s="66" t="s">
        <v>8</v>
      </c>
      <c r="K11" s="67"/>
      <c r="L11" s="68"/>
      <c r="M11" s="14"/>
    </row>
    <row r="12" spans="1:15" s="45" customFormat="1">
      <c r="A12" s="40" t="s">
        <v>2</v>
      </c>
      <c r="B12" s="41" t="str">
        <f>"0"</f>
        <v>0</v>
      </c>
      <c r="C12" s="40" t="str">
        <f>"1"</f>
        <v>1</v>
      </c>
      <c r="D12" s="40" t="str">
        <f>"SR"</f>
        <v>SR</v>
      </c>
      <c r="E12" s="42" t="s">
        <v>26</v>
      </c>
      <c r="F12" s="41" t="str">
        <f>"0"</f>
        <v>0</v>
      </c>
      <c r="G12" s="40" t="str">
        <f>"1"</f>
        <v>1</v>
      </c>
      <c r="H12" s="40" t="str">
        <f>"SR"</f>
        <v>SR</v>
      </c>
      <c r="I12" s="43" t="s">
        <v>26</v>
      </c>
      <c r="J12" s="44" t="s">
        <v>19</v>
      </c>
      <c r="K12" s="44" t="s">
        <v>18</v>
      </c>
      <c r="L12" s="44" t="s">
        <v>25</v>
      </c>
    </row>
    <row r="13" spans="1:15">
      <c r="A13" s="2"/>
      <c r="B13" s="2"/>
      <c r="C13" s="2"/>
      <c r="D13" s="2"/>
      <c r="E13" s="46" t="str">
        <f t="shared" ref="E13:E43" si="0">IF(COUNTA(B13:D13)&gt;0,IF(B13+C13+D13=13,_xlfn.CEILING.PRECISE(B13*100/13,0.5),"total=13!"),"")</f>
        <v/>
      </c>
      <c r="F13" s="8"/>
      <c r="G13" s="8"/>
      <c r="H13" s="8"/>
      <c r="I13" s="46" t="str">
        <f t="shared" ref="I13:I43" si="1">IF(COUNTA(F13:H13)&gt;0,IF(F13+H13+G13=13,_xlfn.CEILING.PRECISE(F13*100/13,0.5),"total=13!"),"")</f>
        <v/>
      </c>
      <c r="J13" s="8"/>
      <c r="K13" s="29"/>
      <c r="L13" s="8"/>
      <c r="N13" s="30"/>
      <c r="O13" s="31"/>
    </row>
    <row r="14" spans="1:15">
      <c r="A14" s="3"/>
      <c r="B14" s="3"/>
      <c r="C14" s="3"/>
      <c r="D14" s="3"/>
      <c r="E14" s="46" t="str">
        <f t="shared" si="0"/>
        <v/>
      </c>
      <c r="F14" s="3"/>
      <c r="G14" s="3"/>
      <c r="H14" s="3"/>
      <c r="I14" s="46" t="str">
        <f t="shared" si="1"/>
        <v/>
      </c>
      <c r="J14" s="4"/>
      <c r="K14" s="4"/>
      <c r="L14" s="4"/>
      <c r="N14" s="30"/>
      <c r="O14" s="31"/>
    </row>
    <row r="15" spans="1:15">
      <c r="A15" s="2"/>
      <c r="B15" s="2"/>
      <c r="C15" s="2"/>
      <c r="D15" s="2"/>
      <c r="E15" s="46" t="str">
        <f t="shared" si="0"/>
        <v/>
      </c>
      <c r="F15" s="8"/>
      <c r="G15" s="8"/>
      <c r="H15" s="8"/>
      <c r="I15" s="46" t="str">
        <f t="shared" si="1"/>
        <v/>
      </c>
      <c r="J15" s="8"/>
      <c r="K15" s="29"/>
      <c r="L15" s="8"/>
      <c r="N15" s="30"/>
      <c r="O15" s="31"/>
    </row>
    <row r="16" spans="1:15">
      <c r="A16" s="3"/>
      <c r="B16" s="3"/>
      <c r="C16" s="3"/>
      <c r="D16" s="3"/>
      <c r="E16" s="46" t="str">
        <f t="shared" si="0"/>
        <v/>
      </c>
      <c r="F16" s="3"/>
      <c r="G16" s="3"/>
      <c r="H16" s="3"/>
      <c r="I16" s="46" t="str">
        <f t="shared" si="1"/>
        <v/>
      </c>
      <c r="J16" s="4"/>
      <c r="K16" s="5"/>
      <c r="L16" s="3"/>
      <c r="N16" s="30"/>
      <c r="O16" s="31"/>
    </row>
    <row r="17" spans="1:15">
      <c r="A17" s="2"/>
      <c r="B17" s="2"/>
      <c r="C17" s="2"/>
      <c r="D17" s="2"/>
      <c r="E17" s="46" t="str">
        <f t="shared" si="0"/>
        <v/>
      </c>
      <c r="F17" s="8"/>
      <c r="G17" s="8"/>
      <c r="H17" s="8"/>
      <c r="I17" s="46" t="str">
        <f t="shared" si="1"/>
        <v/>
      </c>
      <c r="J17" s="8"/>
      <c r="K17" s="29"/>
      <c r="L17" s="8"/>
      <c r="N17" s="30"/>
      <c r="O17" s="31"/>
    </row>
    <row r="18" spans="1:15">
      <c r="A18" s="3"/>
      <c r="B18" s="3"/>
      <c r="C18" s="3"/>
      <c r="D18" s="3"/>
      <c r="E18" s="46" t="str">
        <f t="shared" si="0"/>
        <v/>
      </c>
      <c r="F18" s="3"/>
      <c r="G18" s="3"/>
      <c r="H18" s="3"/>
      <c r="I18" s="46" t="str">
        <f t="shared" si="1"/>
        <v/>
      </c>
      <c r="J18" s="4"/>
      <c r="K18" s="5"/>
      <c r="L18" s="3"/>
      <c r="N18" s="30"/>
      <c r="O18" s="31"/>
    </row>
    <row r="19" spans="1:15">
      <c r="A19" s="2"/>
      <c r="B19" s="2"/>
      <c r="C19" s="2"/>
      <c r="D19" s="2"/>
      <c r="E19" s="46" t="str">
        <f t="shared" si="0"/>
        <v/>
      </c>
      <c r="F19" s="8"/>
      <c r="G19" s="8"/>
      <c r="H19" s="8"/>
      <c r="I19" s="46" t="str">
        <f t="shared" si="1"/>
        <v/>
      </c>
      <c r="J19" s="8"/>
      <c r="K19" s="29"/>
      <c r="L19" s="8"/>
      <c r="N19" s="30"/>
      <c r="O19" s="31"/>
    </row>
    <row r="20" spans="1:15">
      <c r="A20" s="3"/>
      <c r="B20" s="3"/>
      <c r="C20" s="3"/>
      <c r="D20" s="3"/>
      <c r="E20" s="46" t="str">
        <f t="shared" si="0"/>
        <v/>
      </c>
      <c r="F20" s="3"/>
      <c r="G20" s="3"/>
      <c r="H20" s="3"/>
      <c r="I20" s="46" t="str">
        <f t="shared" si="1"/>
        <v/>
      </c>
      <c r="J20" s="4"/>
      <c r="K20" s="5"/>
      <c r="L20" s="3"/>
      <c r="M20" s="32"/>
      <c r="N20" s="30"/>
      <c r="O20" s="31"/>
    </row>
    <row r="21" spans="1:15">
      <c r="A21" s="2"/>
      <c r="B21" s="2"/>
      <c r="C21" s="2"/>
      <c r="D21" s="2"/>
      <c r="E21" s="46" t="str">
        <f t="shared" si="0"/>
        <v/>
      </c>
      <c r="F21" s="8"/>
      <c r="G21" s="8"/>
      <c r="H21" s="8"/>
      <c r="I21" s="46" t="str">
        <f t="shared" si="1"/>
        <v/>
      </c>
      <c r="J21" s="8"/>
      <c r="K21" s="29"/>
      <c r="L21" s="8"/>
      <c r="M21" s="32"/>
      <c r="N21" s="30"/>
      <c r="O21" s="31"/>
    </row>
    <row r="22" spans="1:15">
      <c r="A22" s="3"/>
      <c r="B22" s="3"/>
      <c r="C22" s="3"/>
      <c r="D22" s="3"/>
      <c r="E22" s="46" t="str">
        <f t="shared" si="0"/>
        <v/>
      </c>
      <c r="F22" s="3"/>
      <c r="G22" s="3"/>
      <c r="H22" s="3"/>
      <c r="I22" s="46" t="str">
        <f t="shared" si="1"/>
        <v/>
      </c>
      <c r="J22" s="4"/>
      <c r="K22" s="5"/>
      <c r="L22" s="3"/>
      <c r="M22" s="32"/>
      <c r="N22" s="14"/>
      <c r="O22" s="14"/>
    </row>
    <row r="23" spans="1:15">
      <c r="A23" s="2"/>
      <c r="B23" s="2"/>
      <c r="C23" s="2"/>
      <c r="D23" s="2"/>
      <c r="E23" s="46" t="str">
        <f t="shared" si="0"/>
        <v/>
      </c>
      <c r="F23" s="8"/>
      <c r="G23" s="8"/>
      <c r="H23" s="8"/>
      <c r="I23" s="46" t="str">
        <f t="shared" si="1"/>
        <v/>
      </c>
      <c r="J23" s="8"/>
      <c r="K23" s="29"/>
      <c r="L23" s="8"/>
      <c r="N23" s="14"/>
      <c r="O23" s="14"/>
    </row>
    <row r="24" spans="1:15">
      <c r="A24" s="3"/>
      <c r="B24" s="3"/>
      <c r="C24" s="3"/>
      <c r="D24" s="3"/>
      <c r="E24" s="46" t="str">
        <f t="shared" si="0"/>
        <v/>
      </c>
      <c r="F24" s="3"/>
      <c r="G24" s="3"/>
      <c r="H24" s="3"/>
      <c r="I24" s="46" t="str">
        <f t="shared" si="1"/>
        <v/>
      </c>
      <c r="J24" s="4"/>
      <c r="K24" s="5"/>
      <c r="L24" s="3"/>
    </row>
    <row r="25" spans="1:15">
      <c r="A25" s="2"/>
      <c r="B25" s="2"/>
      <c r="C25" s="2"/>
      <c r="D25" s="2"/>
      <c r="E25" s="46" t="str">
        <f t="shared" si="0"/>
        <v/>
      </c>
      <c r="F25" s="8"/>
      <c r="G25" s="8"/>
      <c r="H25" s="8"/>
      <c r="I25" s="46" t="str">
        <f t="shared" si="1"/>
        <v/>
      </c>
      <c r="J25" s="8"/>
      <c r="K25" s="29"/>
      <c r="L25" s="8"/>
    </row>
    <row r="26" spans="1:15">
      <c r="A26" s="3"/>
      <c r="B26" s="3"/>
      <c r="C26" s="3"/>
      <c r="D26" s="3"/>
      <c r="E26" s="46" t="str">
        <f t="shared" si="0"/>
        <v/>
      </c>
      <c r="F26" s="3"/>
      <c r="G26" s="3"/>
      <c r="H26" s="3"/>
      <c r="I26" s="46" t="str">
        <f t="shared" si="1"/>
        <v/>
      </c>
      <c r="J26" s="4"/>
      <c r="K26" s="5"/>
      <c r="L26" s="3"/>
    </row>
    <row r="27" spans="1:15">
      <c r="A27" s="2"/>
      <c r="B27" s="2"/>
      <c r="C27" s="2"/>
      <c r="D27" s="2"/>
      <c r="E27" s="46" t="str">
        <f t="shared" si="0"/>
        <v/>
      </c>
      <c r="F27" s="8"/>
      <c r="G27" s="8"/>
      <c r="H27" s="8"/>
      <c r="I27" s="46" t="str">
        <f t="shared" si="1"/>
        <v/>
      </c>
      <c r="J27" s="8"/>
      <c r="K27" s="29"/>
      <c r="L27" s="8"/>
    </row>
    <row r="28" spans="1:15">
      <c r="A28" s="3"/>
      <c r="B28" s="3"/>
      <c r="C28" s="3"/>
      <c r="D28" s="3"/>
      <c r="E28" s="46" t="str">
        <f t="shared" si="0"/>
        <v/>
      </c>
      <c r="F28" s="3"/>
      <c r="G28" s="3"/>
      <c r="H28" s="3"/>
      <c r="I28" s="46" t="str">
        <f t="shared" si="1"/>
        <v/>
      </c>
      <c r="J28" s="4"/>
      <c r="K28" s="5"/>
      <c r="L28" s="3"/>
    </row>
    <row r="29" spans="1:15">
      <c r="A29" s="2"/>
      <c r="B29" s="2"/>
      <c r="C29" s="2"/>
      <c r="D29" s="2"/>
      <c r="E29" s="46" t="str">
        <f t="shared" si="0"/>
        <v/>
      </c>
      <c r="F29" s="8"/>
      <c r="G29" s="8"/>
      <c r="H29" s="8"/>
      <c r="I29" s="46" t="str">
        <f t="shared" si="1"/>
        <v/>
      </c>
      <c r="J29" s="8"/>
      <c r="K29" s="29"/>
      <c r="L29" s="8"/>
    </row>
    <row r="30" spans="1:15">
      <c r="A30" s="3"/>
      <c r="B30" s="3"/>
      <c r="C30" s="3"/>
      <c r="D30" s="3"/>
      <c r="E30" s="46" t="str">
        <f t="shared" si="0"/>
        <v/>
      </c>
      <c r="F30" s="3"/>
      <c r="G30" s="3"/>
      <c r="H30" s="3"/>
      <c r="I30" s="46" t="str">
        <f t="shared" si="1"/>
        <v/>
      </c>
      <c r="J30" s="4"/>
      <c r="K30" s="5"/>
      <c r="L30" s="3"/>
    </row>
    <row r="31" spans="1:15">
      <c r="A31" s="2"/>
      <c r="B31" s="2"/>
      <c r="C31" s="2"/>
      <c r="D31" s="2"/>
      <c r="E31" s="46" t="str">
        <f t="shared" si="0"/>
        <v/>
      </c>
      <c r="F31" s="8"/>
      <c r="G31" s="8"/>
      <c r="H31" s="8"/>
      <c r="I31" s="46" t="str">
        <f t="shared" si="1"/>
        <v/>
      </c>
      <c r="J31" s="8"/>
      <c r="K31" s="29"/>
      <c r="L31" s="8"/>
    </row>
    <row r="32" spans="1:15">
      <c r="A32" s="3"/>
      <c r="B32" s="3"/>
      <c r="C32" s="3"/>
      <c r="D32" s="3"/>
      <c r="E32" s="46" t="str">
        <f t="shared" si="0"/>
        <v/>
      </c>
      <c r="F32" s="3"/>
      <c r="G32" s="3"/>
      <c r="H32" s="3"/>
      <c r="I32" s="46" t="str">
        <f t="shared" si="1"/>
        <v/>
      </c>
      <c r="J32" s="4"/>
      <c r="K32" s="5"/>
      <c r="L32" s="3"/>
    </row>
    <row r="33" spans="1:14">
      <c r="A33" s="2"/>
      <c r="B33" s="2"/>
      <c r="C33" s="2"/>
      <c r="D33" s="2"/>
      <c r="E33" s="46" t="str">
        <f t="shared" si="0"/>
        <v/>
      </c>
      <c r="F33" s="8"/>
      <c r="G33" s="8"/>
      <c r="H33" s="8"/>
      <c r="I33" s="46" t="str">
        <f t="shared" si="1"/>
        <v/>
      </c>
      <c r="J33" s="8"/>
      <c r="K33" s="29"/>
      <c r="L33" s="8"/>
    </row>
    <row r="34" spans="1:14">
      <c r="A34" s="3"/>
      <c r="B34" s="3"/>
      <c r="C34" s="3"/>
      <c r="D34" s="3"/>
      <c r="E34" s="46" t="str">
        <f t="shared" si="0"/>
        <v/>
      </c>
      <c r="F34" s="3"/>
      <c r="G34" s="3"/>
      <c r="H34" s="3"/>
      <c r="I34" s="46" t="str">
        <f t="shared" si="1"/>
        <v/>
      </c>
      <c r="J34" s="4"/>
      <c r="K34" s="5"/>
      <c r="L34" s="3"/>
    </row>
    <row r="35" spans="1:14">
      <c r="A35" s="2"/>
      <c r="B35" s="2"/>
      <c r="C35" s="2"/>
      <c r="D35" s="2"/>
      <c r="E35" s="46" t="str">
        <f t="shared" si="0"/>
        <v/>
      </c>
      <c r="F35" s="8"/>
      <c r="G35" s="8"/>
      <c r="H35" s="8"/>
      <c r="I35" s="46" t="str">
        <f t="shared" si="1"/>
        <v/>
      </c>
      <c r="J35" s="8"/>
      <c r="K35" s="29"/>
      <c r="L35" s="8"/>
    </row>
    <row r="36" spans="1:14">
      <c r="A36" s="3"/>
      <c r="B36" s="3"/>
      <c r="C36" s="3"/>
      <c r="D36" s="3"/>
      <c r="E36" s="46" t="str">
        <f t="shared" si="0"/>
        <v/>
      </c>
      <c r="F36" s="3"/>
      <c r="G36" s="3"/>
      <c r="H36" s="3"/>
      <c r="I36" s="46" t="str">
        <f t="shared" si="1"/>
        <v/>
      </c>
      <c r="J36" s="4"/>
      <c r="K36" s="5"/>
      <c r="L36" s="3"/>
    </row>
    <row r="37" spans="1:14">
      <c r="A37" s="2"/>
      <c r="B37" s="2"/>
      <c r="C37" s="2"/>
      <c r="D37" s="2"/>
      <c r="E37" s="46" t="str">
        <f t="shared" si="0"/>
        <v/>
      </c>
      <c r="F37" s="8"/>
      <c r="G37" s="8"/>
      <c r="H37" s="8"/>
      <c r="I37" s="46" t="str">
        <f t="shared" si="1"/>
        <v/>
      </c>
      <c r="J37" s="8"/>
      <c r="K37" s="29"/>
      <c r="L37" s="8"/>
    </row>
    <row r="38" spans="1:14">
      <c r="A38" s="3"/>
      <c r="B38" s="3"/>
      <c r="C38" s="3"/>
      <c r="D38" s="3"/>
      <c r="E38" s="46" t="str">
        <f t="shared" si="0"/>
        <v/>
      </c>
      <c r="F38" s="3"/>
      <c r="G38" s="3"/>
      <c r="H38" s="3"/>
      <c r="I38" s="46" t="str">
        <f t="shared" si="1"/>
        <v/>
      </c>
      <c r="J38" s="4"/>
      <c r="K38" s="5"/>
      <c r="L38" s="3"/>
      <c r="N38" s="57"/>
    </row>
    <row r="39" spans="1:14">
      <c r="A39" s="2"/>
      <c r="B39" s="2"/>
      <c r="C39" s="2"/>
      <c r="D39" s="2"/>
      <c r="E39" s="46" t="str">
        <f t="shared" si="0"/>
        <v/>
      </c>
      <c r="F39" s="8"/>
      <c r="G39" s="8"/>
      <c r="H39" s="8"/>
      <c r="I39" s="46" t="str">
        <f t="shared" si="1"/>
        <v/>
      </c>
      <c r="J39" s="8"/>
      <c r="K39" s="8"/>
      <c r="L39" s="8"/>
    </row>
    <row r="40" spans="1:14">
      <c r="A40" s="3"/>
      <c r="B40" s="3"/>
      <c r="C40" s="3"/>
      <c r="D40" s="3"/>
      <c r="E40" s="46" t="str">
        <f t="shared" si="0"/>
        <v/>
      </c>
      <c r="F40" s="3"/>
      <c r="G40" s="3"/>
      <c r="H40" s="3"/>
      <c r="I40" s="46" t="str">
        <f t="shared" si="1"/>
        <v/>
      </c>
      <c r="J40" s="4"/>
      <c r="K40" s="5"/>
      <c r="L40" s="3"/>
    </row>
    <row r="41" spans="1:14">
      <c r="A41" s="2"/>
      <c r="B41" s="2"/>
      <c r="C41" s="2"/>
      <c r="D41" s="2"/>
      <c r="E41" s="46" t="str">
        <f t="shared" si="0"/>
        <v/>
      </c>
      <c r="F41" s="8"/>
      <c r="G41" s="8"/>
      <c r="H41" s="8"/>
      <c r="I41" s="46" t="str">
        <f t="shared" si="1"/>
        <v/>
      </c>
      <c r="J41" s="8"/>
      <c r="K41" s="29"/>
      <c r="L41" s="8"/>
    </row>
    <row r="42" spans="1:14">
      <c r="A42" s="3"/>
      <c r="B42" s="3"/>
      <c r="C42" s="3"/>
      <c r="D42" s="3"/>
      <c r="E42" s="46" t="str">
        <f t="shared" si="0"/>
        <v/>
      </c>
      <c r="F42" s="3"/>
      <c r="G42" s="3"/>
      <c r="H42" s="3"/>
      <c r="I42" s="46" t="str">
        <f t="shared" si="1"/>
        <v/>
      </c>
      <c r="J42" s="4"/>
      <c r="K42" s="5"/>
      <c r="L42" s="3"/>
    </row>
    <row r="43" spans="1:14">
      <c r="A43" s="2"/>
      <c r="B43" s="2"/>
      <c r="C43" s="2"/>
      <c r="D43" s="2"/>
      <c r="E43" s="46" t="str">
        <f t="shared" si="0"/>
        <v/>
      </c>
      <c r="F43" s="8"/>
      <c r="G43" s="8"/>
      <c r="H43" s="8"/>
      <c r="I43" s="46" t="str">
        <f t="shared" si="1"/>
        <v/>
      </c>
      <c r="J43" s="8"/>
      <c r="K43" s="29"/>
      <c r="L43" s="8"/>
    </row>
    <row r="44" spans="1:14">
      <c r="A44" s="78" t="s">
        <v>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80"/>
    </row>
    <row r="45" spans="1:14">
      <c r="A45" s="88" t="s">
        <v>22</v>
      </c>
      <c r="B45" s="89"/>
      <c r="C45" s="89"/>
      <c r="D45" s="90"/>
      <c r="E45" s="47" t="str">
        <f>IF(E48&gt;0,_xlfn.CEILING.PRECISE(AVERAGE(E13:E43),0.5)&amp;"%","")</f>
        <v/>
      </c>
      <c r="F45" s="48"/>
      <c r="G45" s="48"/>
      <c r="H45" s="48"/>
      <c r="I45" s="46" t="str">
        <f>IF(I48&gt;0,_xlfn.CEILING.PRECISE(AVERAGE(I13:I43),0.5)&amp;"%","")</f>
        <v/>
      </c>
      <c r="J45" s="81" t="str">
        <f>IF(I48&gt;0,100*COUNTIF(J14:J44,"X")/I48," ")</f>
        <v xml:space="preserve"> </v>
      </c>
      <c r="K45" s="49" t="str">
        <f>"A: "&amp;COUNTIF(K13:K43,"A")</f>
        <v>A: 0</v>
      </c>
      <c r="L45" s="49"/>
    </row>
    <row r="46" spans="1:14">
      <c r="A46" s="91" t="s">
        <v>23</v>
      </c>
      <c r="B46" s="92"/>
      <c r="C46" s="92"/>
      <c r="D46" s="93"/>
      <c r="E46" s="50">
        <f>MAX(E13:E43)</f>
        <v>0</v>
      </c>
      <c r="F46" s="51"/>
      <c r="G46" s="51"/>
      <c r="H46" s="51"/>
      <c r="I46" s="50">
        <f>MAX(I13:I43)</f>
        <v>0</v>
      </c>
      <c r="J46" s="82"/>
      <c r="K46" s="50" t="str">
        <f>"C: "&amp;COUNTIF(K14:K44,"C")</f>
        <v>C: 0</v>
      </c>
      <c r="L46" s="49"/>
    </row>
    <row r="47" spans="1:14">
      <c r="A47" s="88" t="s">
        <v>24</v>
      </c>
      <c r="B47" s="89"/>
      <c r="C47" s="89"/>
      <c r="D47" s="90"/>
      <c r="E47" s="46">
        <f>MIN(E13:E43)</f>
        <v>0</v>
      </c>
      <c r="F47" s="51"/>
      <c r="G47" s="51"/>
      <c r="H47" s="51"/>
      <c r="I47" s="46">
        <f>MIN(I13:I43)</f>
        <v>0</v>
      </c>
      <c r="J47" s="83"/>
      <c r="K47" s="49" t="str">
        <f>"E: "&amp;COUNTIF(K15:K44,"E")</f>
        <v>E: 0</v>
      </c>
      <c r="L47" s="49"/>
    </row>
    <row r="48" spans="1:14">
      <c r="A48" s="94" t="s">
        <v>11</v>
      </c>
      <c r="B48" s="95"/>
      <c r="C48" s="95"/>
      <c r="D48" s="96"/>
      <c r="E48" s="6">
        <f>COUNT(E13:E43)</f>
        <v>0</v>
      </c>
      <c r="F48" s="58"/>
      <c r="G48" s="59"/>
      <c r="H48" s="60"/>
      <c r="I48" s="6">
        <f>COUNT(I13:I43)</f>
        <v>0</v>
      </c>
      <c r="J48" s="52"/>
      <c r="K48" s="53"/>
      <c r="L48" s="53"/>
    </row>
    <row r="49" spans="1:10">
      <c r="A49" s="1"/>
      <c r="B49" s="7"/>
      <c r="C49" s="7"/>
      <c r="D49" s="7"/>
      <c r="F49" s="34"/>
      <c r="G49" s="34"/>
      <c r="H49" s="34"/>
      <c r="I49" s="10"/>
      <c r="J49" s="10"/>
    </row>
    <row r="50" spans="1:10">
      <c r="A50" s="1"/>
      <c r="B50" s="7"/>
      <c r="C50" s="7"/>
      <c r="D50" s="7"/>
      <c r="E50" s="72" t="s">
        <v>13</v>
      </c>
      <c r="F50" s="73"/>
      <c r="G50" s="73"/>
      <c r="H50" s="73"/>
      <c r="I50" s="74"/>
    </row>
    <row r="51" spans="1:10">
      <c r="A51" s="1"/>
      <c r="B51" s="7"/>
      <c r="C51" s="7"/>
      <c r="D51" s="7"/>
      <c r="E51" s="72" t="s">
        <v>27</v>
      </c>
      <c r="F51" s="73"/>
      <c r="G51" s="73"/>
      <c r="H51" s="73"/>
      <c r="I51" s="74"/>
    </row>
    <row r="52" spans="1:10">
      <c r="B52" s="7"/>
      <c r="C52" s="7"/>
      <c r="D52" s="7"/>
      <c r="E52" s="75" t="s">
        <v>20</v>
      </c>
      <c r="F52" s="76"/>
      <c r="G52" s="76"/>
      <c r="H52" s="76"/>
      <c r="I52" s="77"/>
    </row>
    <row r="53" spans="1:10">
      <c r="A53" s="35"/>
      <c r="B53" s="35"/>
      <c r="C53" s="35"/>
      <c r="D53" s="35"/>
      <c r="E53" s="69" t="s">
        <v>14</v>
      </c>
      <c r="F53" s="61" t="s">
        <v>21</v>
      </c>
      <c r="G53" s="61"/>
      <c r="H53" s="61"/>
      <c r="I53" s="54" t="s">
        <v>15</v>
      </c>
    </row>
    <row r="54" spans="1:10">
      <c r="E54" s="70"/>
      <c r="F54" s="62"/>
      <c r="G54" s="62"/>
      <c r="H54" s="62"/>
      <c r="I54" s="55" t="s">
        <v>16</v>
      </c>
    </row>
    <row r="55" spans="1:10">
      <c r="E55" s="71"/>
      <c r="F55" s="63"/>
      <c r="G55" s="63"/>
      <c r="H55" s="63"/>
      <c r="I55" s="56" t="s">
        <v>17</v>
      </c>
    </row>
  </sheetData>
  <sheetProtection sheet="1" objects="1" scenarios="1" selectLockedCells="1"/>
  <mergeCells count="16">
    <mergeCell ref="F48:H48"/>
    <mergeCell ref="F53:H55"/>
    <mergeCell ref="A1:A2"/>
    <mergeCell ref="J11:L11"/>
    <mergeCell ref="E53:E55"/>
    <mergeCell ref="E50:I50"/>
    <mergeCell ref="E51:I51"/>
    <mergeCell ref="E52:I52"/>
    <mergeCell ref="A44:L44"/>
    <mergeCell ref="J45:J47"/>
    <mergeCell ref="B11:E11"/>
    <mergeCell ref="F11:I11"/>
    <mergeCell ref="A45:D45"/>
    <mergeCell ref="A46:D46"/>
    <mergeCell ref="A47:D47"/>
    <mergeCell ref="A48:D48"/>
  </mergeCells>
  <conditionalFormatting sqref="E42:I43 I38:I40 F37:I37 F41:I41 E37:E41 E13:I36">
    <cfRule type="colorScale" priority="5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38:H39">
    <cfRule type="colorScale" priority="2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conditionalFormatting sqref="F40:H40">
    <cfRule type="colorScale" priority="1">
      <colorScale>
        <cfvo type="min" val="0"/>
        <cfvo type="percentile" val="50"/>
        <cfvo type="max" val="0"/>
        <color rgb="FFF8696B"/>
        <color rgb="FFFCFCFF"/>
        <color rgb="FF63BE7B"/>
      </colorScale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>
      <selection sqref="A1:XFD1048576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Eval_Lec_2015</vt:lpstr>
      <vt:lpstr>Feuil2</vt:lpstr>
      <vt:lpstr>Feuil3</vt:lpstr>
      <vt:lpstr>Eval_Lec_2015!Zone_d_impression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</dc:creator>
  <cp:lastModifiedBy>VIDOCIN JACQUELINE</cp:lastModifiedBy>
  <cp:lastPrinted>2015-08-31T17:38:35Z</cp:lastPrinted>
  <dcterms:created xsi:type="dcterms:W3CDTF">2015-06-24T01:06:55Z</dcterms:created>
  <dcterms:modified xsi:type="dcterms:W3CDTF">2015-09-03T01:41:48Z</dcterms:modified>
</cp:coreProperties>
</file>