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5745" windowWidth="19260" windowHeight="5790" activeTab="0"/>
  </bookViews>
  <sheets>
    <sheet name="Ecole" sheetId="1" r:id="rId1"/>
    <sheet name="Listes" sheetId="2" state="hidden" r:id="rId2"/>
    <sheet name="Conseillers" sheetId="3" state="hidden" r:id="rId3"/>
    <sheet name="Partenaires" sheetId="4" state="hidden" r:id="rId4"/>
    <sheet name="Etablissement bis" sheetId="5" r:id="rId5"/>
  </sheets>
  <definedNames>
    <definedName name="_xlnm.Print_Area" localSheetId="0">'Ecole'!$A$1:$T$31</definedName>
  </definedNames>
  <calcPr fullCalcOnLoad="1"/>
</workbook>
</file>

<file path=xl/sharedStrings.xml><?xml version="1.0" encoding="utf-8"?>
<sst xmlns="http://schemas.openxmlformats.org/spreadsheetml/2006/main" count="6635" uniqueCount="3116">
  <si>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</si>
  <si>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</si>
  <si>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</si>
  <si>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</si>
  <si>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</si>
  <si>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</si>
  <si>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</si>
  <si>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</si>
  <si>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</si>
  <si>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</si>
  <si>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</si>
  <si>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</si>
  <si>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</si>
  <si>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</si>
  <si>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</si>
  <si>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</si>
  <si>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</si>
  <si>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</si>
  <si>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</si>
  <si>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</si>
  <si>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</si>
  <si>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</si>
  <si>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</si>
  <si>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</si>
  <si>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</si>
  <si>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</si>
  <si>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</si>
  <si>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</si>
  <si>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</si>
  <si>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</si>
  <si>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</si>
  <si>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</si>
  <si>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</si>
  <si>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</si>
  <si>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</si>
  <si>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</si>
  <si>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</si>
  <si>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</si>
  <si>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</si>
  <si>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</si>
  <si>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</si>
  <si>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</si>
  <si>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</si>
  <si>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</si>
  <si>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</si>
  <si>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ABYMES 1</t>
  </si>
  <si>
    <t>BOUILLANTE</t>
  </si>
  <si>
    <t>GRANDE TERRE NORD</t>
  </si>
  <si>
    <t>ILES DU NORD</t>
  </si>
  <si>
    <t>POINTE A PITRE</t>
  </si>
  <si>
    <t>Libellé</t>
  </si>
  <si>
    <t>Commune</t>
  </si>
  <si>
    <t>Téléphone</t>
  </si>
  <si>
    <t>Courriel</t>
  </si>
  <si>
    <t>Type</t>
  </si>
  <si>
    <t>Particularité</t>
  </si>
  <si>
    <t>RNE</t>
  </si>
  <si>
    <t>Secteur</t>
  </si>
  <si>
    <t>9710486B</t>
  </si>
  <si>
    <t>ce.9710486B@ac-guadeloupe.fr</t>
  </si>
  <si>
    <t>9710163A</t>
  </si>
  <si>
    <t>ce.9710163A@ac-guadeloupe.fr</t>
  </si>
  <si>
    <t>9710183X</t>
  </si>
  <si>
    <t>ce.9710183X@ac-guadeloupe.fr</t>
  </si>
  <si>
    <t>9710518L</t>
  </si>
  <si>
    <t>ce.9710518L@ac-guadeloupe.fr</t>
  </si>
  <si>
    <t>9710487C</t>
  </si>
  <si>
    <t>ce.9710487C@ac-guadeloupe.fr</t>
  </si>
  <si>
    <t>9710818M</t>
  </si>
  <si>
    <t>ce.9710818M@ac-guadeloupe.fr</t>
  </si>
  <si>
    <t>9710868S</t>
  </si>
  <si>
    <t>ce.9710868S@ac-guadeloupe.fr</t>
  </si>
  <si>
    <t>9710954K</t>
  </si>
  <si>
    <t>ce.9710954K@ac-guadeloupe.fr</t>
  </si>
  <si>
    <t>9711092K</t>
  </si>
  <si>
    <t>ce.9711092K@ac-guadeloupe.fr</t>
  </si>
  <si>
    <t>9710194J</t>
  </si>
  <si>
    <t>ce.9710194J@ac-guadeloupe.fr</t>
  </si>
  <si>
    <t>9710193H</t>
  </si>
  <si>
    <t>ce.9710193H@ac-guadeloupe.fr</t>
  </si>
  <si>
    <t>9710859G</t>
  </si>
  <si>
    <t>ce.9710859G@ac-guadeloupe.fr</t>
  </si>
  <si>
    <t>9710462A</t>
  </si>
  <si>
    <t>9710945A</t>
  </si>
  <si>
    <t>ce.9710945A@ac-guadeloupe.fr</t>
  </si>
  <si>
    <t>9710180U</t>
  </si>
  <si>
    <t>ce.9710180U@ac-guadeloupe.fr</t>
  </si>
  <si>
    <t>9710181V</t>
  </si>
  <si>
    <t>ce.9710181V@ac-guadeloupe.fr</t>
  </si>
  <si>
    <t>9710842N</t>
  </si>
  <si>
    <t>ce.9710842N@ac-guadeloupe.fr</t>
  </si>
  <si>
    <t>9710655K</t>
  </si>
  <si>
    <t>ce.9710655K@ac-guadeloupe.fr</t>
  </si>
  <si>
    <t>9710664V</t>
  </si>
  <si>
    <t>ce.9710664V@ac-guadeloupe.fr</t>
  </si>
  <si>
    <t>9710665W</t>
  </si>
  <si>
    <t>ce.9710665W@ac-guadeloupe.fr</t>
  </si>
  <si>
    <t>9710749M</t>
  </si>
  <si>
    <t>ce.9710749M@ac-guadeloupe.fr</t>
  </si>
  <si>
    <t>9710136W</t>
  </si>
  <si>
    <t>ce.9710136W@ac-guadeloupe.fr</t>
  </si>
  <si>
    <t>9710137X</t>
  </si>
  <si>
    <t>ce.9710137X@ac-guadeloupe.fr</t>
  </si>
  <si>
    <t>9710614R</t>
  </si>
  <si>
    <t>ce.9710614R@ac-guadeloupe.fr</t>
  </si>
  <si>
    <t>9710519M</t>
  </si>
  <si>
    <t>ce.9710519M@ac-guadeloupe.fr</t>
  </si>
  <si>
    <t>9710654J</t>
  </si>
  <si>
    <t>ce.9710654J@ac-guadeloupe.fr</t>
  </si>
  <si>
    <t>9710445G</t>
  </si>
  <si>
    <t>9710459X</t>
  </si>
  <si>
    <t>9710488D</t>
  </si>
  <si>
    <t>ce.9710488D@ac-guadeloupe.fr</t>
  </si>
  <si>
    <t>9710767G</t>
  </si>
  <si>
    <t>ce.9710767G@ac-guadeloupe.fr</t>
  </si>
  <si>
    <t>9711158G</t>
  </si>
  <si>
    <t>ce.9711158G@ac-guadeloupe.fr</t>
  </si>
  <si>
    <t>9710520N</t>
  </si>
  <si>
    <t>ce.9710520N@ac-guadeloupe.fr</t>
  </si>
  <si>
    <t>9710615S</t>
  </si>
  <si>
    <t>ce.9710615S@ac-guadeloupe.fr</t>
  </si>
  <si>
    <t>9710633L</t>
  </si>
  <si>
    <t>ce.9710633L@ac-guadeloupe.fr</t>
  </si>
  <si>
    <t>9710651F</t>
  </si>
  <si>
    <t>ce.9710651F@ac-guadeloupe.fr</t>
  </si>
  <si>
    <t>9710677J</t>
  </si>
  <si>
    <t>ce.9710677J@ac-guadeloupe.fr</t>
  </si>
  <si>
    <t>9710845S</t>
  </si>
  <si>
    <t>ce.9710845S@ac-guadeloupe.fr</t>
  </si>
  <si>
    <t>9710869T</t>
  </si>
  <si>
    <t>ce.9710869T@ac-guadeloupe.fr</t>
  </si>
  <si>
    <t>9710489E</t>
  </si>
  <si>
    <t>ce.9710489E@ac-guadeloupe.fr</t>
  </si>
  <si>
    <t>9710667Y</t>
  </si>
  <si>
    <t>ce.9710667Y@ac-guadeloupe.fr</t>
  </si>
  <si>
    <t>9710777T</t>
  </si>
  <si>
    <t>ce.9710777T@ac-guadeloupe.fr</t>
  </si>
  <si>
    <t>9711072N</t>
  </si>
  <si>
    <t>ce.9711072N@ac-guadeloupe.fr</t>
  </si>
  <si>
    <t>9711095N</t>
  </si>
  <si>
    <t>ce.9711095N@ac-guadeloupe.fr</t>
  </si>
  <si>
    <t>9710596W</t>
  </si>
  <si>
    <t>ce.9710596W@ac-guadeloupe.fr</t>
  </si>
  <si>
    <t>9710383P</t>
  </si>
  <si>
    <t>ce.9710383P@ac-guadeloupe.fr</t>
  </si>
  <si>
    <t>9710386T</t>
  </si>
  <si>
    <t>ce.9710386T@ac-guadeloupe.fr</t>
  </si>
  <si>
    <t>9710522R</t>
  </si>
  <si>
    <t>ce.9710522R@ac-guadeloupe.fr</t>
  </si>
  <si>
    <t>9710523S</t>
  </si>
  <si>
    <t>ce.9710523S@ac-guadeloupe.fr</t>
  </si>
  <si>
    <t>9710524T</t>
  </si>
  <si>
    <t>ce.9710524T@ac-guadeloupe.fr</t>
  </si>
  <si>
    <t>9710525U</t>
  </si>
  <si>
    <t>ce.9710525U@ac-guadeloupe.fr</t>
  </si>
  <si>
    <t>9710526V</t>
  </si>
  <si>
    <t>ce.9710526V@ac-guadeloupe.fr</t>
  </si>
  <si>
    <t>9710527W</t>
  </si>
  <si>
    <t>ce.9710527W@ac-guadeloupe.fr</t>
  </si>
  <si>
    <t>9710616T</t>
  </si>
  <si>
    <t>ce.9710616T@ac-guadeloupe.fr</t>
  </si>
  <si>
    <t>9711097R</t>
  </si>
  <si>
    <t>ce.9711097R@ac-guadeloupe.fr</t>
  </si>
  <si>
    <t>9710733V</t>
  </si>
  <si>
    <t>ce.9710733V@ac-guadeloupe.fr</t>
  </si>
  <si>
    <t>9710360P</t>
  </si>
  <si>
    <t>ce.9710360P@ac-guadeloupe.fr</t>
  </si>
  <si>
    <t>9710529Y</t>
  </si>
  <si>
    <t>ce.9710529Y@ac-guadeloupe.fr</t>
  </si>
  <si>
    <t>9710158V</t>
  </si>
  <si>
    <t>ce.9710158V@ac-guadeloupe.fr</t>
  </si>
  <si>
    <t>9710530Z</t>
  </si>
  <si>
    <t>ce.9710530Z@ac-guadeloupe.fr</t>
  </si>
  <si>
    <t>9710531A</t>
  </si>
  <si>
    <t>ce.9710531A@ac-guadeloupe.fr</t>
  </si>
  <si>
    <t>9710618V</t>
  </si>
  <si>
    <t>ce.9710618V@ac-guadeloupe.fr</t>
  </si>
  <si>
    <t>9710846T</t>
  </si>
  <si>
    <t>ce.9710846T@ac-guadeloupe.fr</t>
  </si>
  <si>
    <t>9710847U</t>
  </si>
  <si>
    <t>ce.9710847U@ac-guadeloupe.fr</t>
  </si>
  <si>
    <t>9710599Z</t>
  </si>
  <si>
    <t>ce.9710599Z@ac-guadeloupe.fr</t>
  </si>
  <si>
    <t>9710101H</t>
  </si>
  <si>
    <t>ce.9710101H@ac-guadeloupe.fr</t>
  </si>
  <si>
    <t>9710617U</t>
  </si>
  <si>
    <t>ce.9710617U@ac-guadeloupe.fr</t>
  </si>
  <si>
    <t>9710447J</t>
  </si>
  <si>
    <t>9710490F</t>
  </si>
  <si>
    <t>ce.9710490F@ac-guadeloupe.fr</t>
  </si>
  <si>
    <t>9710369Z</t>
  </si>
  <si>
    <t>ce.9710369Z@ac-guadeloupe.fr</t>
  </si>
  <si>
    <t>9710370A</t>
  </si>
  <si>
    <t>ce.9710370A@ac-guadeloupe.fr</t>
  </si>
  <si>
    <t>9710919X</t>
  </si>
  <si>
    <t>ce.9710919X@ac-guadeloupe.fr</t>
  </si>
  <si>
    <t>9710953J</t>
  </si>
  <si>
    <t>ce.9710953J@ac-guadeloupe.fr</t>
  </si>
  <si>
    <t>9710734W</t>
  </si>
  <si>
    <t>ce.9710734W@ac-guadeloupe.fr</t>
  </si>
  <si>
    <t>9710538H</t>
  </si>
  <si>
    <t>ce.9710538H@ac-guadeloupe.fr</t>
  </si>
  <si>
    <t>9710224S</t>
  </si>
  <si>
    <t>ce.9710224S@ac-guadeloupe.fr</t>
  </si>
  <si>
    <t>9710450M</t>
  </si>
  <si>
    <t>9710148J</t>
  </si>
  <si>
    <t>ce.9710148J@ac-guadeloupe.fr</t>
  </si>
  <si>
    <t>9710750N</t>
  </si>
  <si>
    <t>ce.9710750N@ac-guadeloupe.fr</t>
  </si>
  <si>
    <t>9710532B</t>
  </si>
  <si>
    <t>ce.9710532B@ac-guadeloupe.fr</t>
  </si>
  <si>
    <t>9710430R</t>
  </si>
  <si>
    <t>ce.9710430R@ac-guadeloupe.fr</t>
  </si>
  <si>
    <t>9710794L</t>
  </si>
  <si>
    <t>ce.9710794L@ac-guadeloupe.fr</t>
  </si>
  <si>
    <t>9710819N</t>
  </si>
  <si>
    <t>ce.9710819N@ac-guadeloupe.fr</t>
  </si>
  <si>
    <t>9710656L</t>
  </si>
  <si>
    <t>ce.9710656L@ac-guadeloupe.fr</t>
  </si>
  <si>
    <t>9710540K</t>
  </si>
  <si>
    <t>ce.9710540K@ac-guadeloupe.fr</t>
  </si>
  <si>
    <t>9710366W</t>
  </si>
  <si>
    <t>ce.9710366W@ac-guadeloupe.fr</t>
  </si>
  <si>
    <t>9710367X</t>
  </si>
  <si>
    <t>ce.9710367X@ac-guadeloupe.fr</t>
  </si>
  <si>
    <t>9710379K</t>
  </si>
  <si>
    <t>ce.9710379K@ac-guadeloupe.fr</t>
  </si>
  <si>
    <t>9710380L</t>
  </si>
  <si>
    <t>ce.9710380L@ac-guadeloupe.fr</t>
  </si>
  <si>
    <t>9710501T</t>
  </si>
  <si>
    <t>ce.9710501T@ac-guadeloupe.fr</t>
  </si>
  <si>
    <t>9710806Z</t>
  </si>
  <si>
    <t>ce.9710806Z@ac-guadeloupe.fr</t>
  </si>
  <si>
    <t>9710871V</t>
  </si>
  <si>
    <t>ce.9710871V@ac-guadeloupe.fr</t>
  </si>
  <si>
    <t>9710880E</t>
  </si>
  <si>
    <t>ce.9710880E@ac-guadeloupe.fr</t>
  </si>
  <si>
    <t>9710946B</t>
  </si>
  <si>
    <t>ce.9710946B@ac-guadeloupe.fr</t>
  </si>
  <si>
    <t>9710696E</t>
  </si>
  <si>
    <t>ce.9710696E@ac-guadeloupe.fr</t>
  </si>
  <si>
    <t>9710597X</t>
  </si>
  <si>
    <t>ce.9710597X@ac-guadeloupe.fr</t>
  </si>
  <si>
    <t>9710598Y</t>
  </si>
  <si>
    <t>ce.9710598Y@ac-guadeloupe.fr</t>
  </si>
  <si>
    <t>9710604E</t>
  </si>
  <si>
    <t>ce.9710604E@ac-guadeloupe.fr</t>
  </si>
  <si>
    <t>9710605F</t>
  </si>
  <si>
    <t>ce.9710605F@ac-guadeloupe.fr</t>
  </si>
  <si>
    <t>9710145F</t>
  </si>
  <si>
    <t>ce.9710145F@ac-guadeloupe.fr</t>
  </si>
  <si>
    <t>9710231Z</t>
  </si>
  <si>
    <t>ce.9710231Z@ac-guadeloupe.fr</t>
  </si>
  <si>
    <t>9710534D</t>
  </si>
  <si>
    <t>ce.9710534D@ac-guadeloupe.fr</t>
  </si>
  <si>
    <t>9710535E</t>
  </si>
  <si>
    <t>ce.9710535E@ac-guadeloupe.fr</t>
  </si>
  <si>
    <t>9710680M</t>
  </si>
  <si>
    <t>ce.9710680M@ac-guadeloupe.fr</t>
  </si>
  <si>
    <t>9710681N</t>
  </si>
  <si>
    <t>ce.9710681N@ac-guadeloupe.fr</t>
  </si>
  <si>
    <t>9710389W</t>
  </si>
  <si>
    <t>ce.9710389W@ac-guadeloupe.fr</t>
  </si>
  <si>
    <t>9710787D</t>
  </si>
  <si>
    <t>ce.9710787D@ac-guadeloupe.fr</t>
  </si>
  <si>
    <t>9710848V</t>
  </si>
  <si>
    <t>ce.9710848V@ac-guadeloupe.fr</t>
  </si>
  <si>
    <t>9710850X</t>
  </si>
  <si>
    <t>ce.9710850X@ac-guadeloupe.fr</t>
  </si>
  <si>
    <t>9711036Z</t>
  </si>
  <si>
    <t>ce.9711036Z@ac-guadeloupe.fr</t>
  </si>
  <si>
    <t>9710601B</t>
  </si>
  <si>
    <t>ce.9710601B@ac-guadeloupe.fr</t>
  </si>
  <si>
    <t>9710697F</t>
  </si>
  <si>
    <t>ce.9710697F@ac-guadeloupe.fr</t>
  </si>
  <si>
    <t>9710546S</t>
  </si>
  <si>
    <t>ce.9710546S@ac-guadeloupe.fr</t>
  </si>
  <si>
    <t>9710548U</t>
  </si>
  <si>
    <t>ce.9710548U@ac-guadeloupe.fr</t>
  </si>
  <si>
    <t>9710549V</t>
  </si>
  <si>
    <t>ce.9710549V@ac-guadeloupe.fr</t>
  </si>
  <si>
    <t>9710603D</t>
  </si>
  <si>
    <t>ce.9710603D@ac-guadeloupe.fr</t>
  </si>
  <si>
    <t>9710239H</t>
  </si>
  <si>
    <t>ce.9710239H@ac-guadeloupe.fr</t>
  </si>
  <si>
    <t>9710244N</t>
  </si>
  <si>
    <t>ce.9710244N@ac-guadeloupe.fr</t>
  </si>
  <si>
    <t>9710245P</t>
  </si>
  <si>
    <t>ce.9710245P@ac-guadeloupe.fr</t>
  </si>
  <si>
    <t>9710507Z</t>
  </si>
  <si>
    <t>ce.9710507Z@ac-guadeloupe.fr</t>
  </si>
  <si>
    <t>9710449L</t>
  </si>
  <si>
    <t>9711038B</t>
  </si>
  <si>
    <t>ce.9711038B@ac-guadeloupe.fr</t>
  </si>
  <si>
    <t>9710431S</t>
  </si>
  <si>
    <t>ce.9710431S@ac-guadeloupe.fr</t>
  </si>
  <si>
    <t>9710484Z</t>
  </si>
  <si>
    <t>ce.9710484Z@ac-guadeloupe.fr</t>
  </si>
  <si>
    <t>9710485A</t>
  </si>
  <si>
    <t>ce.9710485A@ac-guadeloupe.fr</t>
  </si>
  <si>
    <t>9710816K</t>
  </si>
  <si>
    <t>ce.9710816K@ac-guadeloupe.fr</t>
  </si>
  <si>
    <t>9710835F</t>
  </si>
  <si>
    <t>ce.9710835F@ac-guadeloupe.fr</t>
  </si>
  <si>
    <t>9710836G</t>
  </si>
  <si>
    <t>ce.9710836G@ac-guadeloupe.fr</t>
  </si>
  <si>
    <t>9710837H</t>
  </si>
  <si>
    <t>ce.9710837H@ac-guadeloupe.fr</t>
  </si>
  <si>
    <t>9710838J</t>
  </si>
  <si>
    <t>ce.9710838J@ac-guadeloupe.fr</t>
  </si>
  <si>
    <t>9710839K</t>
  </si>
  <si>
    <t>ce.9710839K@ac-guadeloupe.fr</t>
  </si>
  <si>
    <t>9710624B</t>
  </si>
  <si>
    <t>ce.9710624B@ac-guadeloupe.fr</t>
  </si>
  <si>
    <t>9710663U</t>
  </si>
  <si>
    <t>ce.9710663U@ac-guadeloupe.fr</t>
  </si>
  <si>
    <t>9710723J</t>
  </si>
  <si>
    <t>ce.9710723J@ac-guadeloupe.fr</t>
  </si>
  <si>
    <t>9710724K</t>
  </si>
  <si>
    <t>ce.9710724K@ac-guadeloupe.fr</t>
  </si>
  <si>
    <t>9710783Z</t>
  </si>
  <si>
    <t>ce.9710783Z@ac-guadeloupe.fr</t>
  </si>
  <si>
    <t>9710166D</t>
  </si>
  <si>
    <t>ce.9710166D@ac-guadeloupe.fr</t>
  </si>
  <si>
    <t>9710290N</t>
  </si>
  <si>
    <t>ce.9710290N@ac-guadeloupe.fr</t>
  </si>
  <si>
    <t>9710442D</t>
  </si>
  <si>
    <t>9710591R</t>
  </si>
  <si>
    <t>ce.9710591R@ac-guadeloupe.fr</t>
  </si>
  <si>
    <t>9710437Y</t>
  </si>
  <si>
    <t>ce.9710437Y@ac-guadeloupe.fr</t>
  </si>
  <si>
    <t>9710169G</t>
  </si>
  <si>
    <t>ce.9710169G@ac-guadeloupe.fr</t>
  </si>
  <si>
    <t>9710167E</t>
  </si>
  <si>
    <t>ce.9710167E@ac-guadeloupe.fr</t>
  </si>
  <si>
    <t>9710168F</t>
  </si>
  <si>
    <t>ce.9710168F@ac-guadeloupe.fr</t>
  </si>
  <si>
    <t>9710176P</t>
  </si>
  <si>
    <t>ce.9710176P@ac-guadeloupe.fr</t>
  </si>
  <si>
    <t>9710258D</t>
  </si>
  <si>
    <t>ce.9710258D@ac-guadeloupe.fr</t>
  </si>
  <si>
    <t>9710165C</t>
  </si>
  <si>
    <t>ce.9710165C@ac-guadeloupe.fr</t>
  </si>
  <si>
    <t>9710295U</t>
  </si>
  <si>
    <t>ce.9710295U@ac-guadeloupe.fr</t>
  </si>
  <si>
    <t>9710296V</t>
  </si>
  <si>
    <t>ce.9710296V@ac-guadeloupe.fr</t>
  </si>
  <si>
    <t>9710436X</t>
  </si>
  <si>
    <t>ce.9710436X@ac-guadeloupe.fr</t>
  </si>
  <si>
    <t>9710513F</t>
  </si>
  <si>
    <t>ce.9710513F@ac-guadeloupe.fr</t>
  </si>
  <si>
    <t>9710514G</t>
  </si>
  <si>
    <t>ce.9710514G@ac-guadeloupe.fr</t>
  </si>
  <si>
    <t>9710515H</t>
  </si>
  <si>
    <t>ce.9710515H@ac-guadeloupe.fr</t>
  </si>
  <si>
    <t>9710516J</t>
  </si>
  <si>
    <t>ce.9710516J@ac-guadeloupe.fr</t>
  </si>
  <si>
    <t>9710629G</t>
  </si>
  <si>
    <t>ce.9710629G@ac-guadeloupe.fr</t>
  </si>
  <si>
    <t>9710630H</t>
  </si>
  <si>
    <t>ce.9710630H@ac-guadeloupe.fr</t>
  </si>
  <si>
    <t>9710648C</t>
  </si>
  <si>
    <t>ce.9710648C@ac-guadeloupe.fr</t>
  </si>
  <si>
    <t>9710877B</t>
  </si>
  <si>
    <t>ce.9710877B@ac-guadeloupe.fr</t>
  </si>
  <si>
    <t>9710678K</t>
  </si>
  <si>
    <t>ce.9710678K@ac-guadeloupe.fr</t>
  </si>
  <si>
    <t>9710443E</t>
  </si>
  <si>
    <t>9710444F</t>
  </si>
  <si>
    <t>9710881F</t>
  </si>
  <si>
    <t>ce.9710881F@ac-guadeloupe.fr</t>
  </si>
  <si>
    <t>9710920Y</t>
  </si>
  <si>
    <t>ce.9710920Y@ac-guadeloupe.fr</t>
  </si>
  <si>
    <t>9711063D</t>
  </si>
  <si>
    <t>ce.9711063D@ac-guadeloupe.fr</t>
  </si>
  <si>
    <t>9711157F</t>
  </si>
  <si>
    <t>ce.9711157F@ac-guadeloupe.fr</t>
  </si>
  <si>
    <t>9710541L</t>
  </si>
  <si>
    <t>ce.9710541L@ac-guadeloupe.fr</t>
  </si>
  <si>
    <t>9710542M</t>
  </si>
  <si>
    <t>ce.9710542M@ac-guadeloupe.fr</t>
  </si>
  <si>
    <t>9710543N</t>
  </si>
  <si>
    <t>ce.9710543N@ac-guadeloupe.fr</t>
  </si>
  <si>
    <t>9710544P</t>
  </si>
  <si>
    <t>ce.9710544P@ac-guadeloupe.fr</t>
  </si>
  <si>
    <t>9710545R</t>
  </si>
  <si>
    <t>ce.9710545R@ac-guadeloupe.fr</t>
  </si>
  <si>
    <t>9710595V</t>
  </si>
  <si>
    <t>ce.9710595V@ac-guadeloupe.fr</t>
  </si>
  <si>
    <t>9710602C</t>
  </si>
  <si>
    <t>ce.9710602C@ac-guadeloupe.fr</t>
  </si>
  <si>
    <t>9711156E</t>
  </si>
  <si>
    <t>ce.9711156E@ac-guadeloupe.fr</t>
  </si>
  <si>
    <t>9710627E</t>
  </si>
  <si>
    <t>ce.9710627E@ac-guadeloupe.fr</t>
  </si>
  <si>
    <t>9710735X</t>
  </si>
  <si>
    <t>ce.9710735X@ac-guadeloupe.fr</t>
  </si>
  <si>
    <t>9710766F</t>
  </si>
  <si>
    <t>ce.9710766F@ac-guadeloupe.fr</t>
  </si>
  <si>
    <t>9711093L</t>
  </si>
  <si>
    <t>ce.9711093L@ac-guadeloupe.fr</t>
  </si>
  <si>
    <t>9710508A</t>
  </si>
  <si>
    <t>ce.9710508A@ac-guadeloupe.fr</t>
  </si>
  <si>
    <t>9710114X</t>
  </si>
  <si>
    <t>ce.9710114X@ac-guadeloupe.fr</t>
  </si>
  <si>
    <t>9710550W</t>
  </si>
  <si>
    <t>ce.9710550W@ac-guadeloupe.fr</t>
  </si>
  <si>
    <t>9710551X</t>
  </si>
  <si>
    <t>ce.9710551X@ac-guadeloupe.fr</t>
  </si>
  <si>
    <t>9710592S</t>
  </si>
  <si>
    <t>ce.9710592S@ac-guadeloupe.fr</t>
  </si>
  <si>
    <t>9710256B</t>
  </si>
  <si>
    <t>ce.9710256B@ac-guadeloupe.fr</t>
  </si>
  <si>
    <t>9710257C</t>
  </si>
  <si>
    <t>ce.9710257C@ac-guadeloupe.fr</t>
  </si>
  <si>
    <t>9710638S</t>
  </si>
  <si>
    <t>ce.9710638S@ac-guadeloupe.fr</t>
  </si>
  <si>
    <t>9710492H</t>
  </si>
  <si>
    <t>ce.9710492H@ac-guadeloupe.fr</t>
  </si>
  <si>
    <t>9710117A</t>
  </si>
  <si>
    <t>ce.9710117A@ac-guadeloupe.fr</t>
  </si>
  <si>
    <t>9710552Y</t>
  </si>
  <si>
    <t>ce.9710552Y@ac-guadeloupe.fr</t>
  </si>
  <si>
    <t>9710553Z</t>
  </si>
  <si>
    <t>ce.9710553Z@ac-guadeloupe.fr</t>
  </si>
  <si>
    <t>9710554A</t>
  </si>
  <si>
    <t>ce.9710554A@ac-guadeloupe.fr</t>
  </si>
  <si>
    <t>9710152N</t>
  </si>
  <si>
    <t>ce.9710152N@ac-guadeloupe.fr</t>
  </si>
  <si>
    <t>9710425K</t>
  </si>
  <si>
    <t>ce.9710425K@ac-guadeloupe.fr</t>
  </si>
  <si>
    <t>9710426L</t>
  </si>
  <si>
    <t>ce.9710426L@ac-guadeloupe.fr</t>
  </si>
  <si>
    <t>9710672D</t>
  </si>
  <si>
    <t>ce.9710672D@ac-guadeloupe.fr</t>
  </si>
  <si>
    <t>9710673E</t>
  </si>
  <si>
    <t>ce.9710673E@ac-guadeloupe.fr</t>
  </si>
  <si>
    <t>9710703M</t>
  </si>
  <si>
    <t>ce.9710703M@ac-guadeloupe.fr</t>
  </si>
  <si>
    <t>9710704N</t>
  </si>
  <si>
    <t>ce.9710704N@ac-guadeloupe.fr</t>
  </si>
  <si>
    <t>9710126K</t>
  </si>
  <si>
    <t>ce.9710126K@ac-guadeloupe.fr</t>
  </si>
  <si>
    <t>9710129N</t>
  </si>
  <si>
    <t>ce.9710129N@ac-guadeloupe.fr</t>
  </si>
  <si>
    <t>9710189D</t>
  </si>
  <si>
    <t>ce.9710189D@ac-guadeloupe.fr</t>
  </si>
  <si>
    <t>9710191F</t>
  </si>
  <si>
    <t>ce.9710191F@ac-guadeloupe.fr</t>
  </si>
  <si>
    <t>9710192G</t>
  </si>
  <si>
    <t>ce.9710192G@ac-guadeloupe.fr</t>
  </si>
  <si>
    <t>9710289M</t>
  </si>
  <si>
    <t>ce.9710289M@ac-guadeloupe.fr</t>
  </si>
  <si>
    <t>9710639T</t>
  </si>
  <si>
    <t>ce.9710639T@ac-guadeloupe.fr</t>
  </si>
  <si>
    <t>9710676H</t>
  </si>
  <si>
    <t>ce.9710676H@ac-guadeloupe.fr</t>
  </si>
  <si>
    <t>9710455T</t>
  </si>
  <si>
    <t>9710460Y</t>
  </si>
  <si>
    <t>9710852Z</t>
  </si>
  <si>
    <t>ce.9710852Z@ac-guadeloupe.fr</t>
  </si>
  <si>
    <t>9710493J</t>
  </si>
  <si>
    <t>ce.9710493J@ac-guadeloupe.fr</t>
  </si>
  <si>
    <t>9710557D</t>
  </si>
  <si>
    <t>ce.9710557D@ac-guadeloupe.fr</t>
  </si>
  <si>
    <t>9710555B</t>
  </si>
  <si>
    <t>ce.9710555B@ac-guadeloupe.fr</t>
  </si>
  <si>
    <t>9710556C</t>
  </si>
  <si>
    <t>ce.9710556C@ac-guadeloupe.fr</t>
  </si>
  <si>
    <t>9710558E</t>
  </si>
  <si>
    <t>ce.9710558E@ac-guadeloupe.fr</t>
  </si>
  <si>
    <t>9710285H</t>
  </si>
  <si>
    <t>ce.9710285H@ac-guadeloupe.fr</t>
  </si>
  <si>
    <t>9710300Z</t>
  </si>
  <si>
    <t>ce.9710300Z@ac-guadeloupe.fr</t>
  </si>
  <si>
    <t>9710433U</t>
  </si>
  <si>
    <t>ce.9710433U@ac-guadeloupe.fr</t>
  </si>
  <si>
    <t>9710785B</t>
  </si>
  <si>
    <t>ce.9710785B@ac-guadeloupe.fr</t>
  </si>
  <si>
    <t>9710277Z</t>
  </si>
  <si>
    <t>ce.9710277Z@ac-guadeloupe.fr</t>
  </si>
  <si>
    <t>9710619W</t>
  </si>
  <si>
    <t>ce.9710619W@ac-guadeloupe.fr</t>
  </si>
  <si>
    <t>9710765E</t>
  </si>
  <si>
    <t>ce.9710765E@ac-guadeloupe.fr</t>
  </si>
  <si>
    <t>9710341U</t>
  </si>
  <si>
    <t>ce.9710341U@ac-guadeloupe.fr</t>
  </si>
  <si>
    <t>9710453R</t>
  </si>
  <si>
    <t>9710454S</t>
  </si>
  <si>
    <t>9710736Y</t>
  </si>
  <si>
    <t>ce.9710736Y@ac-guadeloupe.fr</t>
  </si>
  <si>
    <t>9710094A</t>
  </si>
  <si>
    <t>ce.9710094A@ac-guadeloupe.fr</t>
  </si>
  <si>
    <t>9710563K</t>
  </si>
  <si>
    <t>ce.9710563K@ac-guadeloupe.fr</t>
  </si>
  <si>
    <t>9710564L</t>
  </si>
  <si>
    <t>ce.9710564L@ac-guadeloupe.fr</t>
  </si>
  <si>
    <t>9710452P</t>
  </si>
  <si>
    <t>9710153P</t>
  </si>
  <si>
    <t>ce.9710153P@ac-guadeloupe.fr</t>
  </si>
  <si>
    <t>9710854B</t>
  </si>
  <si>
    <t>ce.9710854B@ac-guadeloupe.fr</t>
  </si>
  <si>
    <t>9711145T</t>
  </si>
  <si>
    <t>ce.9711145T@ac-guadeloupe.fr</t>
  </si>
  <si>
    <t>9711159H</t>
  </si>
  <si>
    <t>9710565M</t>
  </si>
  <si>
    <t>ce.9710565M@ac-guadeloupe.fr</t>
  </si>
  <si>
    <t>9710211C</t>
  </si>
  <si>
    <t>ce.9710211C@ac-guadeloupe.fr</t>
  </si>
  <si>
    <t>9710212D</t>
  </si>
  <si>
    <t>ce.9710212D@ac-guadeloupe.fr</t>
  </si>
  <si>
    <t>9710213E</t>
  </si>
  <si>
    <t>ce.9710213E@ac-guadeloupe.fr</t>
  </si>
  <si>
    <t>9710215G</t>
  </si>
  <si>
    <t>ce.9710215G@ac-guadeloupe.fr</t>
  </si>
  <si>
    <t>9710218K</t>
  </si>
  <si>
    <t>ce.9710218K@ac-guadeloupe.fr</t>
  </si>
  <si>
    <t>9710509B</t>
  </si>
  <si>
    <t>ce.9710509B@ac-guadeloupe.fr</t>
  </si>
  <si>
    <t>9710737Z</t>
  </si>
  <si>
    <t>ce.9710737Z@ac-guadeloupe.fr</t>
  </si>
  <si>
    <t>9710221N</t>
  </si>
  <si>
    <t>ce.9710221N@ac-guadeloupe.fr</t>
  </si>
  <si>
    <t>9710817L</t>
  </si>
  <si>
    <t>ce.9710817L@ac-guadeloupe.fr</t>
  </si>
  <si>
    <t>9710874Y</t>
  </si>
  <si>
    <t>ce.9710874Y@ac-guadeloupe.fr</t>
  </si>
  <si>
    <t>9710875Z</t>
  </si>
  <si>
    <t>ce.9710875Z@ac-guadeloupe.fr</t>
  </si>
  <si>
    <t>9710754T</t>
  </si>
  <si>
    <t>ce.9710754T@ac-guadeloupe.fr</t>
  </si>
  <si>
    <t>9710768H</t>
  </si>
  <si>
    <t>ce.9710768H@ac-guadeloupe.fr</t>
  </si>
  <si>
    <t>9710567P</t>
  </si>
  <si>
    <t>ce.9710567P@ac-guadeloupe.fr</t>
  </si>
  <si>
    <t>9710568R</t>
  </si>
  <si>
    <t>ce.9710568R@ac-guadeloupe.fr</t>
  </si>
  <si>
    <t>9710210B</t>
  </si>
  <si>
    <t>ce.9710210B@ac-guadeloupe.fr</t>
  </si>
  <si>
    <t>9710334L</t>
  </si>
  <si>
    <t>ce.9710334L@ac-guadeloupe.fr</t>
  </si>
  <si>
    <t>9710805Y</t>
  </si>
  <si>
    <t>ce.9710805Y@ac-guadeloupe.fr</t>
  </si>
  <si>
    <t>9710980N</t>
  </si>
  <si>
    <t>ce.9710980N@ac-guadeloupe.fr</t>
  </si>
  <si>
    <t>9711049N</t>
  </si>
  <si>
    <t>ce.9711049N@ac-guadeloupe.fr</t>
  </si>
  <si>
    <t>9711096P</t>
  </si>
  <si>
    <t>ce.9711096P@ac-guadeloupe.fr</t>
  </si>
  <si>
    <t>9711098S</t>
  </si>
  <si>
    <t>ce.9711098S@ac-guadeloupe.fr</t>
  </si>
  <si>
    <t>9710270S</t>
  </si>
  <si>
    <t>ce.9710270S@ac-guadeloupe.fr</t>
  </si>
  <si>
    <t>9710271T</t>
  </si>
  <si>
    <t>ce.9710271T@ac-guadeloupe.fr</t>
  </si>
  <si>
    <t>9710853A</t>
  </si>
  <si>
    <t>ce.9710853A@ac-guadeloupe.fr</t>
  </si>
  <si>
    <t>9710497N</t>
  </si>
  <si>
    <t>ce.9710497N@ac-guadeloupe.fr</t>
  </si>
  <si>
    <t>9710628F</t>
  </si>
  <si>
    <t>ce.9710628F@ac-guadeloupe.fr</t>
  </si>
  <si>
    <t>9710659P</t>
  </si>
  <si>
    <t>ce.9710659P@ac-guadeloupe.fr</t>
  </si>
  <si>
    <t>9710713Y</t>
  </si>
  <si>
    <t>ce.9710713Y@ac-guadeloupe.fr</t>
  </si>
  <si>
    <t>9710561H</t>
  </si>
  <si>
    <t>ce.9710561H@ac-guadeloupe.fr</t>
  </si>
  <si>
    <t>9710268P</t>
  </si>
  <si>
    <t>ce.9710268P@ac-guadeloupe.fr</t>
  </si>
  <si>
    <t>9710559F</t>
  </si>
  <si>
    <t>ce.9710559F@ac-guadeloupe.fr</t>
  </si>
  <si>
    <t>9710560G</t>
  </si>
  <si>
    <t>ce.9710560G@ac-guadeloupe.fr</t>
  </si>
  <si>
    <t>9710265L</t>
  </si>
  <si>
    <t>ce.9710265L@ac-guadeloupe.fr</t>
  </si>
  <si>
    <t>9710269R</t>
  </si>
  <si>
    <t>ce.9710269R@ac-guadeloupe.fr</t>
  </si>
  <si>
    <t>9710272U</t>
  </si>
  <si>
    <t>ce.9710272U@ac-guadeloupe.fr</t>
  </si>
  <si>
    <t>9710732U</t>
  </si>
  <si>
    <t>ce.9710732U@ac-guadeloupe.fr</t>
  </si>
  <si>
    <t>9710151M</t>
  </si>
  <si>
    <t>ce.9710151M@ac-guadeloupe.fr</t>
  </si>
  <si>
    <t>9710786C</t>
  </si>
  <si>
    <t>ce.9710786C@ac-guadeloupe.fr</t>
  </si>
  <si>
    <t>9710856D</t>
  </si>
  <si>
    <t>ce.9710856D@ac-guadeloupe.fr</t>
  </si>
  <si>
    <t>9710857E</t>
  </si>
  <si>
    <t>ce.9710857E@ac-guadeloupe.fr</t>
  </si>
  <si>
    <t>9710712X</t>
  </si>
  <si>
    <t>ce.9710712X@ac-guadeloupe.fr</t>
  </si>
  <si>
    <t>9710729R</t>
  </si>
  <si>
    <t>ce.9710729R@ac-guadeloupe.fr</t>
  </si>
  <si>
    <t>9710570T</t>
  </si>
  <si>
    <t>ce.9710570T@ac-guadeloupe.fr</t>
  </si>
  <si>
    <t>9710571U</t>
  </si>
  <si>
    <t>ce.9710571U@ac-guadeloupe.fr</t>
  </si>
  <si>
    <t>9710572V</t>
  </si>
  <si>
    <t>ce.9710572V@ac-guadeloupe.fr</t>
  </si>
  <si>
    <t>9710573W</t>
  </si>
  <si>
    <t>ce.9710573W@ac-guadeloupe.fr</t>
  </si>
  <si>
    <t>9710323Z</t>
  </si>
  <si>
    <t>ce.9710323Z@ac-guadeloupe.fr</t>
  </si>
  <si>
    <t>9710329F</t>
  </si>
  <si>
    <t>ce.9710329F@ac-guadeloupe.fr</t>
  </si>
  <si>
    <t>9710332J</t>
  </si>
  <si>
    <t>ce.9710332J@ac-guadeloupe.fr</t>
  </si>
  <si>
    <t>9710412W</t>
  </si>
  <si>
    <t>ce.9710412W@ac-guadeloupe.fr</t>
  </si>
  <si>
    <t>9710698G</t>
  </si>
  <si>
    <t>ce.9710698G@ac-guadeloupe.fr</t>
  </si>
  <si>
    <t>9711146U</t>
  </si>
  <si>
    <t>ce.9711146U@ac-guadeloupe.fr</t>
  </si>
  <si>
    <t>9710318U</t>
  </si>
  <si>
    <t>ce.9710318U@ac-guadeloupe.fr</t>
  </si>
  <si>
    <t>9710776S</t>
  </si>
  <si>
    <t>ce.9710776S@ac-guadeloupe.fr</t>
  </si>
  <si>
    <t>9710315R</t>
  </si>
  <si>
    <t>ce.9710315R@ac-guadeloupe.fr</t>
  </si>
  <si>
    <t>9710309J</t>
  </si>
  <si>
    <t>9710576Z</t>
  </si>
  <si>
    <t>ce.9710576Z@ac-guadeloupe.fr</t>
  </si>
  <si>
    <t>9710307G</t>
  </si>
  <si>
    <t>ce.9710307G@ac-guadeloupe.fr</t>
  </si>
  <si>
    <t>9710312M</t>
  </si>
  <si>
    <t>ce.9710312M@ac-guadeloupe.fr</t>
  </si>
  <si>
    <t>9710313N</t>
  </si>
  <si>
    <t>ce.9710313N@ac-guadeloupe.fr</t>
  </si>
  <si>
    <t>9710098E</t>
  </si>
  <si>
    <t>ce.9710098E@ac-guadeloupe.fr</t>
  </si>
  <si>
    <t>9710825V</t>
  </si>
  <si>
    <t>ce.9710825V@ac-guadeloupe.fr</t>
  </si>
  <si>
    <t>9710858F</t>
  </si>
  <si>
    <t>ce.9710858F@ac-guadeloupe.fr</t>
  </si>
  <si>
    <t>9710876A</t>
  </si>
  <si>
    <t>ce.9710876A@ac-guadeloupe.fr</t>
  </si>
  <si>
    <t>9710684S</t>
  </si>
  <si>
    <t>ce.9710684S@ac-guadeloupe.fr</t>
  </si>
  <si>
    <t>9710578B</t>
  </si>
  <si>
    <t>ce.9710578B@ac-guadeloupe.fr</t>
  </si>
  <si>
    <t>9710579C</t>
  </si>
  <si>
    <t>ce.9710579C@ac-guadeloupe.fr</t>
  </si>
  <si>
    <t>9710580D</t>
  </si>
  <si>
    <t>ce.9710580D@ac-guadeloupe.fr</t>
  </si>
  <si>
    <t>9710650E</t>
  </si>
  <si>
    <t>ce.9710650E@ac-guadeloupe.fr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</si>
  <si>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</si>
  <si>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Laîne ADELAIDE</t>
    </r>
  </si>
  <si>
    <r>
      <rPr>
        <sz val="9"/>
        <rFont val="Arial"/>
        <family val="2"/>
      </rPr>
      <t>laine.adelaide@ac-guadeloupe.fr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</si>
  <si>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</si>
  <si>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</si>
  <si>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Sophie FECIL</t>
    </r>
  </si>
  <si>
    <r>
      <rPr>
        <sz val="9"/>
        <rFont val="Arial"/>
        <family val="2"/>
      </rPr>
      <t>sophie.fecil@ac-guadeloupe.fr</t>
    </r>
  </si>
  <si>
    <r>
      <rPr>
        <sz val="11"/>
        <rFont val="Arial"/>
        <family val="2"/>
      </rPr>
      <t>EDD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</si>
  <si>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</si>
  <si>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</si>
  <si>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Laurent TANGUY</t>
    </r>
  </si>
  <si>
    <r>
      <rPr>
        <sz val="9"/>
        <rFont val="Arial"/>
        <family val="2"/>
      </rPr>
      <t>laurent.tanguy@ac-guadeloupe.fr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</si>
  <si>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</si>
  <si>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Anne Marie MONTANTIN</t>
    </r>
  </si>
  <si>
    <r>
      <rPr>
        <sz val="9"/>
        <rFont val="Arial"/>
        <family val="2"/>
      </rPr>
      <t>anne-marie.montantin@ac-guadeloupe.fr</t>
    </r>
  </si>
  <si>
    <r>
      <rPr>
        <sz val="11"/>
        <rFont val="Arial"/>
        <family val="2"/>
      </rPr>
      <t>Francine POLLION</t>
    </r>
  </si>
  <si>
    <r>
      <rPr>
        <sz val="9"/>
        <rFont val="Arial"/>
        <family val="2"/>
      </rPr>
      <t>francine.pollion@ac-guadeloupe.fr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</si>
  <si>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</si>
  <si>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Henry GATIBELZA</t>
    </r>
  </si>
  <si>
    <r>
      <rPr>
        <sz val="9"/>
        <rFont val="Arial"/>
        <family val="2"/>
      </rPr>
      <t>henry.gatibelza@ac-guadeloupe.fr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</si>
  <si>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</si>
  <si>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Carole PORTELLA</t>
    </r>
  </si>
  <si>
    <r>
      <rPr>
        <sz val="9"/>
        <rFont val="Arial"/>
        <family val="2"/>
      </rPr>
      <t>carole.portella@ac-guadeloupe.fr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</si>
  <si>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</si>
  <si>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Raymonde TORIN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</si>
  <si>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</si>
  <si>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Olivier REGNOUF de VAINS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</si>
  <si>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</si>
  <si>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</si>
  <si>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</si>
  <si>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TICE 1er degré</t>
    </r>
  </si>
  <si>
    <r>
      <rPr>
        <sz val="11"/>
        <rFont val="Arial"/>
        <family val="2"/>
      </rPr>
      <t>Kathia CHAMPAGNAC</t>
    </r>
  </si>
  <si>
    <r>
      <rPr>
        <sz val="9"/>
        <rFont val="Arial"/>
        <family val="2"/>
      </rPr>
      <t>kathia.champagnac@ac-guadeloupe.fr</t>
    </r>
  </si>
  <si>
    <r>
      <rPr>
        <sz val="11"/>
        <rFont val="Arial"/>
        <family val="2"/>
      </rPr>
      <t>0690 42 10 26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</si>
  <si>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</si>
  <si>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</si>
  <si>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9"/>
        <rFont val="Arial"/>
        <family val="2"/>
      </rPr>
      <t>katia.razin@ac-guadeloupe.fr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</si>
  <si>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</si>
  <si>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</si>
  <si>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7"/>
        <rFont val="Arial"/>
        <family val="2"/>
      </rPr>
      <t>colette-therese.antoine-edouard@ac-guadeloupe.fr</t>
    </r>
  </si>
  <si>
    <r>
      <rPr>
        <sz val="11"/>
        <rFont val="Arial"/>
        <family val="2"/>
      </rPr>
      <t>Marie Claude BUFFON</t>
    </r>
  </si>
  <si>
    <r>
      <rPr>
        <sz val="9"/>
        <rFont val="Arial"/>
        <family val="2"/>
      </rPr>
      <t>marie-claude.buffon@ac-guadeloupe.fr</t>
    </r>
  </si>
  <si>
    <r>
      <rPr>
        <sz val="11"/>
        <rFont val="Arial"/>
        <family val="2"/>
      </rPr>
      <t>Nicole GENGOUL</t>
    </r>
  </si>
  <si>
    <r>
      <rPr>
        <sz val="9"/>
        <rFont val="Arial"/>
        <family val="2"/>
      </rPr>
      <t>nicole.gengoul@ac-guadeloupe.fr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</si>
  <si>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</si>
  <si>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</si>
  <si>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7"/>
        <rFont val="Arial"/>
        <family val="2"/>
      </rPr>
      <t>firmin-jerome.theophile@ac-guadeloupe.fr</t>
    </r>
  </si>
  <si>
    <r>
      <rPr>
        <sz val="11"/>
        <rFont val="Arial"/>
        <family val="2"/>
      </rPr>
      <t>0590 21 36 36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</si>
  <si>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</si>
  <si>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</si>
  <si>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9"/>
        <rFont val="Arial"/>
        <family val="2"/>
      </rPr>
      <t>bernard.hibade@ac-guadeloupe.fr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</si>
  <si>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</si>
  <si>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</si>
  <si>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Pascale FORESTIER</t>
    </r>
  </si>
  <si>
    <r>
      <rPr>
        <sz val="9"/>
        <rFont val="Arial"/>
        <family val="2"/>
      </rPr>
      <t>pascale.forestier@ac-guadeloupe.fr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</si>
  <si>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</si>
  <si>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</si>
  <si>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</si>
  <si>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9"/>
        <rFont val="Arial"/>
        <family val="2"/>
      </rPr>
      <t>jose.jernidier@ac-guadeloupe.fr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</si>
  <si>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</si>
  <si>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</si>
  <si>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9"/>
        <rFont val="Arial"/>
        <family val="2"/>
      </rPr>
      <t>ecoledelamer@orange.fr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</si>
  <si>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</si>
  <si>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C.R.** Archéologie</t>
    </r>
  </si>
  <si>
    <r>
      <rPr>
        <sz val="11"/>
        <rFont val="Arial"/>
        <family val="2"/>
      </rPr>
      <t>Line Marie CARRIERE</t>
    </r>
  </si>
  <si>
    <r>
      <rPr>
        <sz val="9"/>
        <rFont val="Arial"/>
        <family val="2"/>
      </rPr>
      <t>line.carriere@ac-guadeloupe.fr</t>
    </r>
  </si>
  <si>
    <r>
      <rPr>
        <sz val="11"/>
        <rFont val="Arial"/>
        <family val="2"/>
      </rPr>
      <t>0590 92 90 70</t>
    </r>
  </si>
  <si>
    <r>
      <rPr>
        <sz val="11"/>
        <rFont val="Arial"/>
        <family val="2"/>
      </rPr>
      <t>C.R. Arts plastiques</t>
    </r>
  </si>
  <si>
    <r>
      <rPr>
        <sz val="11"/>
        <rFont val="Arial"/>
        <family val="2"/>
      </rPr>
      <t>Jocelyn PEZERON</t>
    </r>
  </si>
  <si>
    <r>
      <rPr>
        <sz val="9"/>
        <rFont val="Arial"/>
        <family val="2"/>
      </rPr>
      <t>jocelyn.pezeron@ac-guadeloupe.fr</t>
    </r>
  </si>
  <si>
    <r>
      <rPr>
        <sz val="11"/>
        <rFont val="Arial"/>
        <family val="2"/>
      </rPr>
      <t>0590 81 16 27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</si>
  <si>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</si>
  <si>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Joël SIARRAS</t>
    </r>
  </si>
  <si>
    <r>
      <rPr>
        <sz val="9"/>
        <rFont val="Arial"/>
        <family val="2"/>
      </rPr>
      <t>joel.siarras@ac-guadeloupe.fr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</si>
  <si>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</si>
  <si>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</si>
  <si>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</si>
  <si>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</si>
  <si>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</si>
  <si>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</si>
  <si>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</si>
  <si>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</si>
  <si>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Marc CHRISTOPHE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</si>
  <si>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</si>
  <si>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</si>
  <si>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Jean PLIYA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</si>
  <si>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</si>
  <si>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</si>
  <si>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</si>
  <si>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</si>
  <si>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Nathalie GREGO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</si>
  <si>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</si>
  <si>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</si>
  <si>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Gérard POUMAROUX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</si>
  <si>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</si>
  <si>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</si>
  <si>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</si>
  <si>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</si>
  <si>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</si>
  <si>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</si>
  <si>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</si>
  <si>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</si>
  <si>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Felly SEDECIAS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</si>
  <si>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</si>
  <si>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</si>
  <si>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Ernest PEPIN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</si>
  <si>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</si>
  <si>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</si>
  <si>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Nina GELABALE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</si>
  <si>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</si>
  <si>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</si>
  <si>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</si>
  <si>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</si>
  <si>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</si>
  <si>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</si>
  <si>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</si>
  <si>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DRAC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</si>
  <si>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</si>
  <si>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</si>
  <si>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</si>
  <si>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</si>
  <si>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</si>
  <si>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</si>
  <si>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</si>
  <si>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</si>
  <si>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</si>
  <si>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</si>
  <si>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</si>
  <si>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</si>
  <si>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</si>
  <si>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</si>
  <si>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</si>
  <si>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Gilda GONFIER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</si>
  <si>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</si>
  <si>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</si>
  <si>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</si>
  <si>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</si>
  <si>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</si>
  <si>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</si>
  <si>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</si>
  <si>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</si>
  <si>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</si>
  <si>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</si>
  <si>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</si>
  <si>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</si>
  <si>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</si>
  <si>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Suzanna GUIMARAES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</si>
  <si>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</si>
  <si>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</si>
  <si>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</si>
  <si>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</si>
  <si>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</si>
  <si>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</si>
  <si>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</si>
  <si>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Laure THOMYRIS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</si>
  <si>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</si>
  <si>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</si>
  <si>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</si>
  <si>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Collection Fabrice Maston</t>
    </r>
  </si>
  <si>
    <r>
      <rPr>
        <sz val="11"/>
        <rFont val="Calibri"/>
        <family val="2"/>
      </rPr>
      <t>Fabrice MASTON</t>
    </r>
  </si>
  <si>
    <r>
      <rPr>
        <sz val="11"/>
        <rFont val="Calibri"/>
        <family val="2"/>
      </rPr>
      <t>0690 34 21 02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</si>
  <si>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</si>
  <si>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</si>
  <si>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</si>
  <si>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</si>
  <si>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</si>
  <si>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</si>
  <si>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</si>
  <si>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</si>
  <si>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</si>
  <si>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</si>
  <si>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</si>
  <si>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</si>
  <si>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</si>
  <si>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</si>
  <si>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</si>
  <si>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</si>
  <si>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</si>
  <si>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</si>
  <si>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</si>
  <si>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</si>
  <si>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</si>
  <si>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</si>
  <si>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</si>
  <si>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</si>
  <si>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</si>
  <si>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Marie-Thérèse QUESTEL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</si>
  <si>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</si>
  <si>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Yolande VRAGAR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</si>
  <si>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</si>
  <si>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</si>
  <si>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</si>
  <si>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</si>
  <si>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</si>
  <si>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</si>
  <si>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</si>
  <si>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</si>
  <si>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</si>
  <si>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</si>
  <si>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</si>
  <si>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</si>
  <si>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</si>
  <si>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</si>
  <si>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</si>
  <si>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</si>
  <si>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</si>
  <si>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</si>
  <si>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</si>
  <si>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</si>
  <si>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</si>
  <si>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</si>
  <si>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</si>
  <si>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</si>
  <si>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</si>
  <si>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</si>
  <si>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97120 Saint-Claude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</si>
  <si>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</si>
  <si>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</si>
  <si>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</si>
  <si>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</si>
  <si>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</si>
  <si>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</si>
  <si>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</si>
  <si>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</si>
  <si>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</si>
  <si>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</si>
  <si>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</si>
  <si>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Cynthia CAROUPANAPOULLE</t>
    </r>
  </si>
  <si>
    <r>
      <rPr>
        <sz val="11"/>
        <rFont val="Calibri"/>
        <family val="2"/>
      </rPr>
      <t>Lysiane KECLARD CHRISTOPHE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</si>
  <si>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</si>
  <si>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</si>
  <si>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</si>
  <si>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Geneviève POTHIN-DE VILLELE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</si>
  <si>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</si>
  <si>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</si>
  <si>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</si>
  <si>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</si>
  <si>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</si>
  <si>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</si>
  <si>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</si>
  <si>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</si>
  <si>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</si>
  <si>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</si>
  <si>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</si>
  <si>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</si>
  <si>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</si>
  <si>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</si>
  <si>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</si>
  <si>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</si>
  <si>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</si>
  <si>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</si>
  <si>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</si>
  <si>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Séverine DINARQUE</t>
  </si>
  <si>
    <t>Severine.Dinarque1@ac-guadeloupe.fr</t>
  </si>
  <si>
    <t>kazanmwen@gmail.com</t>
  </si>
  <si>
    <t>modest-lo.dollin@ac-guadeloupe.fr</t>
  </si>
  <si>
    <t>olivier.regnouf-de-vains@ac-guadeloupe.fr</t>
  </si>
  <si>
    <t>Olivier MIRVAL</t>
  </si>
  <si>
    <t>olivier.mirval@ac-guadeloupe.fr</t>
  </si>
  <si>
    <t>Barbara COFFRE</t>
  </si>
  <si>
    <t>Josette DEBIBAKAS</t>
  </si>
  <si>
    <t>Francelise GRAND</t>
  </si>
  <si>
    <t>barbara.coffre@ac-guadeloupe.fr</t>
  </si>
  <si>
    <t>josette.debibakas@ac-guadeloupe.fr</t>
  </si>
  <si>
    <t>francelise.grand@ac-guadeloupe.fr</t>
  </si>
  <si>
    <t>Marie Annick PALMYRE</t>
  </si>
  <si>
    <t>Armand de la REBERDIERE</t>
  </si>
  <si>
    <t>marie-annick.palmyre@ac-guadeloupe.fr</t>
  </si>
  <si>
    <t>armand.de-la-reberdiere@ac-guadeloupe.fr</t>
  </si>
  <si>
    <t>Type
de
projet</t>
  </si>
  <si>
    <t>Domaine</t>
  </si>
  <si>
    <t>Titre</t>
  </si>
  <si>
    <t>Classes concernées</t>
  </si>
  <si>
    <t>Nbr</t>
  </si>
  <si>
    <t>Niveau</t>
  </si>
  <si>
    <t>Intervenant</t>
  </si>
  <si>
    <t>Nom
Prénom</t>
  </si>
  <si>
    <t>Nbr
heures</t>
  </si>
  <si>
    <t>Budget 
total</t>
  </si>
  <si>
    <t>Petit
matériel</t>
  </si>
  <si>
    <t>Dotations sollicitées</t>
  </si>
  <si>
    <t>Mairie</t>
  </si>
  <si>
    <t>DAC</t>
  </si>
  <si>
    <t>DRRT</t>
  </si>
  <si>
    <t>Autre</t>
  </si>
  <si>
    <t>Fonds propres 
à l'établissement</t>
  </si>
  <si>
    <t>Elèves</t>
  </si>
  <si>
    <t>dont 
A.S.H</t>
  </si>
  <si>
    <t>Nombre de classes :</t>
  </si>
  <si>
    <t>dont A.S.H. :</t>
  </si>
  <si>
    <t>Nombre d'élèves :</t>
  </si>
  <si>
    <r>
      <t xml:space="preserve">Enseignant
 </t>
    </r>
    <r>
      <rPr>
        <b/>
        <sz val="11"/>
        <rFont val="Arial"/>
        <family val="2"/>
      </rPr>
      <t>coordonnateur</t>
    </r>
  </si>
  <si>
    <t>9710440B</t>
  </si>
  <si>
    <t>BASSE-TERRE</t>
  </si>
  <si>
    <t>SAINT-FRANCOIS</t>
  </si>
  <si>
    <t>BAIE -MAHAULT</t>
  </si>
  <si>
    <t>SAINTE-ROSE</t>
  </si>
  <si>
    <t>CAPESTERRE B-E</t>
  </si>
  <si>
    <t>ce.9710309J@ac-guadeloupe.fr</t>
  </si>
  <si>
    <t>ce.9711159H@ac-guadeloupe.fr</t>
  </si>
  <si>
    <t>9711164N</t>
  </si>
  <si>
    <t>ce.9711164N@ac-guadeloupe.fr</t>
  </si>
  <si>
    <t>9711162L</t>
  </si>
  <si>
    <t>ce.9711162L@ac-guadeloupe.fr</t>
  </si>
  <si>
    <t>9711172X</t>
  </si>
  <si>
    <t>ce.9711172X@ac-guadeloupe.fr</t>
  </si>
  <si>
    <t>9711196Y</t>
  </si>
  <si>
    <t>9711197Z</t>
  </si>
  <si>
    <t>ce.9711197Z@ac-guadeloupe.fr</t>
  </si>
  <si>
    <t>9711210N</t>
  </si>
  <si>
    <t>ce.9711210N@ac-guadeloupe.fr</t>
  </si>
  <si>
    <t>9711215U</t>
  </si>
  <si>
    <t>FICHE ECOLE - page 1/1</t>
  </si>
  <si>
    <t>ECOLE</t>
  </si>
  <si>
    <t>GOSIER</t>
  </si>
  <si>
    <t>SAINTE-ANNE/MARIE-GALANTE</t>
  </si>
  <si>
    <t>ce.9710440B@ac-guadeloupe.fr</t>
  </si>
  <si>
    <t>ce.9710442D@ac-guadeloupe.fr</t>
  </si>
  <si>
    <t>ce.9710443E@ac-guadeloupe.fr</t>
  </si>
  <si>
    <t>ce.9710444F@ac-guadeloupe.fr</t>
  </si>
  <si>
    <t>ce.9710445G@ac-guadeloupe.fr</t>
  </si>
  <si>
    <t>ce.9710447J@ac-guadeloupe.fr</t>
  </si>
  <si>
    <t>ce.9710449L@ac-guadeloupe.fr</t>
  </si>
  <si>
    <t>ce.9710450M@ac-guadeloupe.fr</t>
  </si>
  <si>
    <t>ce.9710452P@ac-guadeloupe.fr</t>
  </si>
  <si>
    <t>ce.9710453R@ac-guadeloupe.fr</t>
  </si>
  <si>
    <t>ce.9710454S@ac-guadeloupe.fr</t>
  </si>
  <si>
    <t>ce.9710455T@ac-guadeloupe.fr</t>
  </si>
  <si>
    <t>ce.9710459X@ac-guadeloupe.fr</t>
  </si>
  <si>
    <t>ce.9710460Y@ac-guadeloupe.fr</t>
  </si>
  <si>
    <t>ce.9710462A@ac-guadeloupe.fr</t>
  </si>
  <si>
    <t>ce.9711215U@ac-guadeloupe.fr</t>
  </si>
  <si>
    <t>9711230K</t>
  </si>
  <si>
    <t>9710791H</t>
  </si>
  <si>
    <t>Rne - N° Etablissement</t>
  </si>
  <si>
    <t>Type Etab.</t>
  </si>
  <si>
    <t>Secteur (PU / PR)</t>
  </si>
  <si>
    <t>Adresse Postale</t>
  </si>
  <si>
    <t>Circonscription IEN</t>
  </si>
  <si>
    <t>Circonscription IEN - RNE</t>
  </si>
  <si>
    <t>Circonscription Lieblle Long</t>
  </si>
  <si>
    <t>Courriel Principal - Adresse</t>
  </si>
  <si>
    <t>Dispositif Eclair Code</t>
  </si>
  <si>
    <t>Disp. Eclair - Lib. long</t>
  </si>
  <si>
    <t>PU</t>
  </si>
  <si>
    <t>9710080K</t>
  </si>
  <si>
    <t>CIRCONSCRIPTION INSPECTION EDUC NAT</t>
  </si>
  <si>
    <t xml:space="preserve">17  RUE GERTY ARCHIMEDE         </t>
  </si>
  <si>
    <t>ce.9710080k@ac-guadeloupe.fr</t>
  </si>
  <si>
    <t>ECOLE DU 1ER DEGRE ORDINAIRE</t>
  </si>
  <si>
    <t>CIRCONSCRIPTION 1ER DEGRE IEN BASSE-TERRE</t>
  </si>
  <si>
    <t>9710930J</t>
  </si>
  <si>
    <t xml:space="preserve">BOURG                           </t>
  </si>
  <si>
    <t>CIRCONSCRIPTION 1ER DEGRE IEN CAPESTERRE B-E</t>
  </si>
  <si>
    <t>9710929H</t>
  </si>
  <si>
    <t xml:space="preserve">RUE PAUL LACAVE                 </t>
  </si>
  <si>
    <t>CIRCONSCRIPTION 1ER DEGRE IEN GRANDE TERRE NORD</t>
  </si>
  <si>
    <t xml:space="preserve">1  RUE RENE WACHTER             </t>
  </si>
  <si>
    <t>CIRCONSCRIPTION 1ER DEGRE IEN POINTE A PITRE</t>
  </si>
  <si>
    <t>9710933M</t>
  </si>
  <si>
    <t xml:space="preserve">RUE HINCELIN ASSAINISSEMENT     </t>
  </si>
  <si>
    <t xml:space="preserve">17  RUE CHEVALIER SAINT GEORGES </t>
  </si>
  <si>
    <t>9710001</t>
  </si>
  <si>
    <t xml:space="preserve">Collège Vincent Campenon Basse Terre </t>
  </si>
  <si>
    <t>CIRCONSCRIPTION 1ER DEGRE IEN GOSIER</t>
  </si>
  <si>
    <t>9710932L</t>
  </si>
  <si>
    <t>CIRCONSCRIPTION 1ER DEGRE IEN SAINT-FRANCOIS</t>
  </si>
  <si>
    <t>9710931K</t>
  </si>
  <si>
    <t xml:space="preserve">RUE GRIGNAN                     </t>
  </si>
  <si>
    <t>CIRCONSCRIPTION 1ER DEGRE IEN SAINTE-ROSE</t>
  </si>
  <si>
    <t>9711129A</t>
  </si>
  <si>
    <t xml:space="preserve">RUE JULES FERRY                 </t>
  </si>
  <si>
    <t>CIRCONSCRIPTION 1ER DEGRE IEN BOUILLANTE</t>
  </si>
  <si>
    <t>9710927F</t>
  </si>
  <si>
    <t xml:space="preserve">RUE OLYMPE PIERROT BERAL        </t>
  </si>
  <si>
    <t>CIRCONSCRIPTION 1ER DEGRE IEN ABYMES 1</t>
  </si>
  <si>
    <t>9710934N</t>
  </si>
  <si>
    <t xml:space="preserve">26  RUE DES ECOLES              </t>
  </si>
  <si>
    <t xml:space="preserve">RUE JEAN JAURES                 </t>
  </si>
  <si>
    <t xml:space="preserve">42  RUE H.LEGITIMUS             </t>
  </si>
  <si>
    <t xml:space="preserve">RUE CHEMIN NEUF                 </t>
  </si>
  <si>
    <t xml:space="preserve">46  RUE SCHOELCHER              </t>
  </si>
  <si>
    <t xml:space="preserve">RUE EUTROPE MARIAN              </t>
  </si>
  <si>
    <t>CIRCONSCRIPTION 1ER DEGRE IEN BAIE -MAHAULT</t>
  </si>
  <si>
    <t>9710928G</t>
  </si>
  <si>
    <t>CIRCONSCRIPTION 1ER DEGRE IEN ILES DU NORD</t>
  </si>
  <si>
    <t>9710894V</t>
  </si>
  <si>
    <t xml:space="preserve">RUE STE AUDE FERLY              </t>
  </si>
  <si>
    <t xml:space="preserve">RUE LOUIS THELEME               </t>
  </si>
  <si>
    <t xml:space="preserve">BOIS DE VIPART                  </t>
  </si>
  <si>
    <t>CIRCONSCRIPTION 1ER DEGRE IEN SAINTE-ANNE/MARIE-GALANTE</t>
  </si>
  <si>
    <t>9710935P</t>
  </si>
  <si>
    <t xml:space="preserve">RUE DES SABLIERS DE JOINVILLE   </t>
  </si>
  <si>
    <t xml:space="preserve">2  RUE DES ECOLIERS             </t>
  </si>
  <si>
    <t xml:space="preserve">RUE VOLCY BASTARD               </t>
  </si>
  <si>
    <t xml:space="preserve">RUE ABBE GREGOIRE               </t>
  </si>
  <si>
    <t xml:space="preserve">RUE VICTOR HUGO                 </t>
  </si>
  <si>
    <t xml:space="preserve">RUE DES ECOLES                  </t>
  </si>
  <si>
    <t xml:space="preserve">RUE BAUDOT                      </t>
  </si>
  <si>
    <t xml:space="preserve">RUE LEONIE MELAS                </t>
  </si>
  <si>
    <t xml:space="preserve">RUE GERVILLE REACHE             </t>
  </si>
  <si>
    <t xml:space="preserve">162  RUE DE HOLLANDE            </t>
  </si>
  <si>
    <t xml:space="preserve">RUE DU GENERAL LECLERC          </t>
  </si>
  <si>
    <t xml:space="preserve">RUE DE CAMBREFORT               </t>
  </si>
  <si>
    <t>9710002</t>
  </si>
  <si>
    <t>Collège Germain Saint Ruff Capesterre Be</t>
  </si>
  <si>
    <t>9710003</t>
  </si>
  <si>
    <t xml:space="preserve">Collège Abymes Bourg </t>
  </si>
  <si>
    <t>PR</t>
  </si>
  <si>
    <t xml:space="preserve">23  RUE LEONIE MELAS            </t>
  </si>
  <si>
    <t xml:space="preserve">CHEMIN LACROIX                  </t>
  </si>
  <si>
    <t xml:space="preserve">66  RUE JEANNE D ARC            </t>
  </si>
  <si>
    <t xml:space="preserve">RUE DE LA SAVANE TIVOLI         </t>
  </si>
  <si>
    <t xml:space="preserve">RUE DE L'EXTERNAT               </t>
  </si>
  <si>
    <t xml:space="preserve">4  RUE LAURENCE VALMY           </t>
  </si>
  <si>
    <t xml:space="preserve">8  RUE VICT.  HUGUES            </t>
  </si>
  <si>
    <t xml:space="preserve">20  RUE FRANCOIS ARAGO          </t>
  </si>
  <si>
    <t xml:space="preserve">1  RUE DES BOUGAINVILLIERS      </t>
  </si>
  <si>
    <t xml:space="preserve">RUE LOUIS ANDREA                </t>
  </si>
  <si>
    <t xml:space="preserve">BOULEVARD MARITIME              </t>
  </si>
  <si>
    <t xml:space="preserve">RUE EMILE ZORA                  </t>
  </si>
  <si>
    <t xml:space="preserve">RUE EVREMONT GENE               </t>
  </si>
  <si>
    <t xml:space="preserve">RUE DE L'ANSE GUYONNEAU         </t>
  </si>
  <si>
    <t xml:space="preserve">RUE EMILE LAFONTAINE            </t>
  </si>
  <si>
    <t xml:space="preserve">RUE CELESTE TRAVERSE            </t>
  </si>
  <si>
    <t xml:space="preserve">RUE DU CIMETIERE                </t>
  </si>
  <si>
    <t xml:space="preserve">RUE LEON BLUM                   </t>
  </si>
  <si>
    <t xml:space="preserve">RUE DU CORALITA                 </t>
  </si>
  <si>
    <t xml:space="preserve">RUE DES CARAMBOLIERS            </t>
  </si>
  <si>
    <t xml:space="preserve">RUE SCHOELCHER                  </t>
  </si>
  <si>
    <t xml:space="preserve">ROUTE DE GRANDE RAVINE          </t>
  </si>
  <si>
    <t xml:space="preserve">PORT BLANC                      </t>
  </si>
  <si>
    <t xml:space="preserve">RUE DE CARANGAISE               </t>
  </si>
  <si>
    <t>9710623A</t>
  </si>
  <si>
    <t>ce.9710623A@ac-guadeloupe.fr</t>
  </si>
  <si>
    <t xml:space="preserve">RUE GABRIEL BACH                </t>
  </si>
  <si>
    <t xml:space="preserve">RUE DU STADE                    </t>
  </si>
  <si>
    <t xml:space="preserve">8  RUE DES BEGONIAS             </t>
  </si>
  <si>
    <t xml:space="preserve">RUE G. MICHINEAU PETIT PARIS    </t>
  </si>
  <si>
    <t xml:space="preserve">RUE PAUL VALENTINO              </t>
  </si>
  <si>
    <t xml:space="preserve">RUE GASTON MICHINEAU            </t>
  </si>
  <si>
    <t xml:space="preserve">RUE CHEVALIER SAINT GEORGES     </t>
  </si>
  <si>
    <t xml:space="preserve">49  RUE PEYNIER                 </t>
  </si>
  <si>
    <t xml:space="preserve">CHEMIN DES PETITES ABYMES       </t>
  </si>
  <si>
    <t xml:space="preserve">VILLAGE                         </t>
  </si>
  <si>
    <t xml:space="preserve">RUE DE L'UNIVERSITE             </t>
  </si>
  <si>
    <t xml:space="preserve">RUE LARAMEE                     </t>
  </si>
  <si>
    <t xml:space="preserve">PLATEAU SAINT GERMAIN BOURG     </t>
  </si>
  <si>
    <t xml:space="preserve">RUE AIMEE CESAIRE               </t>
  </si>
  <si>
    <t xml:space="preserve">RUE DUBOUCHAGE                  </t>
  </si>
  <si>
    <t>9710726M</t>
  </si>
  <si>
    <t>ETAB POUR ENFANTS MALADES</t>
  </si>
  <si>
    <t>CIRCONSCRIPTION 1ER DEGRE IEN IEN ASH (HANDICAPE)</t>
  </si>
  <si>
    <t>9710937S</t>
  </si>
  <si>
    <t>IEN ASH (HANDICAPE)</t>
  </si>
  <si>
    <t>ETABLISSEMENT MEDICO-EDUCATIF</t>
  </si>
  <si>
    <t xml:space="preserve">RUE GABRIEL BADE                </t>
  </si>
  <si>
    <t xml:space="preserve">RUE GERTY ARCHIMEDE             </t>
  </si>
  <si>
    <t xml:space="preserve">RUE JEAN-LUC HAMLET             </t>
  </si>
  <si>
    <t xml:space="preserve">RUE DE LA MARINE                </t>
  </si>
  <si>
    <t>9710815J</t>
  </si>
  <si>
    <t>ce.9710815J@ac-guadeloupe.fr</t>
  </si>
  <si>
    <t xml:space="preserve">RUE GENERAL DELACROIX           </t>
  </si>
  <si>
    <t xml:space="preserve">RUE MAURICE SATINEAU            </t>
  </si>
  <si>
    <t>9710821R</t>
  </si>
  <si>
    <t>ce.9710821R@ac-guadeloupe.fr</t>
  </si>
  <si>
    <t xml:space="preserve">COUR LOLLIA                     </t>
  </si>
  <si>
    <t xml:space="preserve">RUE DE LA REPUBLIQUE            </t>
  </si>
  <si>
    <t xml:space="preserve">AVENUE LES VILLAGES 2           </t>
  </si>
  <si>
    <t xml:space="preserve">4  RUE DES ECOLES               </t>
  </si>
  <si>
    <t>ce.9710894v@ac-guadeloupe.fr</t>
  </si>
  <si>
    <t>ce.9710927f@ac-guadeloupe.fr</t>
  </si>
  <si>
    <t>ce.9710928g@ac-guadeloupe.fr</t>
  </si>
  <si>
    <t xml:space="preserve">39  RUE JOLIOT CURIE            </t>
  </si>
  <si>
    <t>ce.9710929h@ac-guadeloupe.fr</t>
  </si>
  <si>
    <t>ce.9710930j@ac-guadeloupe.fr</t>
  </si>
  <si>
    <t xml:space="preserve">0  RUE LOUIS THELEME            </t>
  </si>
  <si>
    <t>ce.9710931k@ac-guadeloupe.fr</t>
  </si>
  <si>
    <t>ce.9710932l@ac-guadeloupe.fr</t>
  </si>
  <si>
    <t xml:space="preserve">0  RUE                          </t>
  </si>
  <si>
    <t>ce.9710933m@ac-guadeloupe.fr</t>
  </si>
  <si>
    <t>ce.9710934n@ac-guadeloupe.fr</t>
  </si>
  <si>
    <t>ce.9710935p@ac-guadeloupe.fr</t>
  </si>
  <si>
    <t>9710936R</t>
  </si>
  <si>
    <t>0  RUE CITE DE L'IMMEUBLE CORBIN</t>
  </si>
  <si>
    <t xml:space="preserve">349  RUE JEAN JAURES            </t>
  </si>
  <si>
    <t>9710951G</t>
  </si>
  <si>
    <t>ce.9710951G@ac-guadeloupe.fr</t>
  </si>
  <si>
    <t>9710952H</t>
  </si>
  <si>
    <t>ce.9710952H@ac-guadeloupe.fr</t>
  </si>
  <si>
    <t xml:space="preserve">RUE PAUL MINGAU                 </t>
  </si>
  <si>
    <t>9711001L</t>
  </si>
  <si>
    <t>ce.9711001L@ac-guadeloupe.fr</t>
  </si>
  <si>
    <t>9711060A</t>
  </si>
  <si>
    <t xml:space="preserve">22  RUE SIMON JEFFRY            </t>
  </si>
  <si>
    <t>ce.9711060A@ac-guadeloupe.fr</t>
  </si>
  <si>
    <t xml:space="preserve">RUE TRAVERSE CELESTE            </t>
  </si>
  <si>
    <t>9711078V</t>
  </si>
  <si>
    <t>ce.9711078V@ac-guadeloupe.fr</t>
  </si>
  <si>
    <t>9711079W</t>
  </si>
  <si>
    <t xml:space="preserve">BOULEVARD MAISON HODGE          </t>
  </si>
  <si>
    <t>ce.9711079W@ac-guadeloupe.fr</t>
  </si>
  <si>
    <t xml:space="preserve">RUE DES BELLES ORIENTALES       </t>
  </si>
  <si>
    <t xml:space="preserve">137  RUE DE L'EMBARCADERE       </t>
  </si>
  <si>
    <t>9711112G</t>
  </si>
  <si>
    <t>9711127Y</t>
  </si>
  <si>
    <t xml:space="preserve">FOYER DE VIE MAISON ABENZOAR    </t>
  </si>
  <si>
    <t>ce.9711127Y@ac-guadeloupe.fr</t>
  </si>
  <si>
    <t>9711128Z</t>
  </si>
  <si>
    <t>ce.9711128Z@ac-guadeloupe.fr</t>
  </si>
  <si>
    <t>ce.9711129a@ac-guadeloupe.fr</t>
  </si>
  <si>
    <t xml:space="preserve">RUE DE LA CHAPELLE              </t>
  </si>
  <si>
    <t xml:space="preserve">RUE BEBIAN                      </t>
  </si>
  <si>
    <t xml:space="preserve">RUE LEANDRE FELICITE            </t>
  </si>
  <si>
    <t>9711183J</t>
  </si>
  <si>
    <t xml:space="preserve">RUE LEOPOLD RICHARDSON          </t>
  </si>
  <si>
    <t>ce.9711196y@ac-guadeloupe.fr</t>
  </si>
  <si>
    <t>9711207K</t>
  </si>
  <si>
    <t>ce.9711207K@ac-guadeloupe.fr</t>
  </si>
  <si>
    <t>9711208L</t>
  </si>
  <si>
    <t>0590808066</t>
  </si>
  <si>
    <t>ce.9711208L@ac-guadeloupe.fr</t>
  </si>
  <si>
    <t>9711213S</t>
  </si>
  <si>
    <t>9711214T</t>
  </si>
  <si>
    <t xml:space="preserve">RUE MORNE ROND                  </t>
  </si>
  <si>
    <t>9711224D</t>
  </si>
  <si>
    <t>0690198381</t>
  </si>
  <si>
    <t>9711228H</t>
  </si>
  <si>
    <t xml:space="preserve">ce.9711230K@ac-guadeloupe.fr </t>
  </si>
  <si>
    <t>9711232M</t>
  </si>
  <si>
    <t>9711235R</t>
  </si>
  <si>
    <t xml:space="preserve">RUE GILBERT MÉTAINVILLE         </t>
  </si>
  <si>
    <t xml:space="preserve">ce.9711235R@ac-guadeloupe.fr </t>
  </si>
  <si>
    <t>9711236S</t>
  </si>
  <si>
    <t xml:space="preserve">RUE DE L'AFRIQUE                </t>
  </si>
  <si>
    <t>ce.9711236S@ac-guadeloupe.fr</t>
  </si>
  <si>
    <t>9711237T</t>
  </si>
  <si>
    <t xml:space="preserve">RUE HECTOR LOUIS DESSOUT        </t>
  </si>
  <si>
    <t>ce.9711237T@ac-guadeloupe.fr</t>
  </si>
  <si>
    <t>9711238U</t>
  </si>
  <si>
    <t>ce.9711238U@ac-guadeloupe.fr</t>
  </si>
  <si>
    <t>9711239V</t>
  </si>
  <si>
    <t xml:space="preserve">LIEU-DIT MOULIN A EAU           </t>
  </si>
  <si>
    <t>ce.9711239V@ac-guadeloupe.fr</t>
  </si>
  <si>
    <t>9711242Y</t>
  </si>
  <si>
    <t>Appellation - Sigle</t>
  </si>
  <si>
    <t>Appellation - Dénom. Principale</t>
  </si>
  <si>
    <t>Appellation - Dénom. Comp.</t>
  </si>
  <si>
    <t>Chef d'Etablissement</t>
  </si>
  <si>
    <t>Adresse - Complément</t>
  </si>
  <si>
    <t>Adresse - Appellation d'édition</t>
  </si>
  <si>
    <t>Adresse - Code Postal</t>
  </si>
  <si>
    <t>Adresse - Localité d'Acheminement</t>
  </si>
  <si>
    <t>Numéro de Téléphone Principal</t>
  </si>
  <si>
    <t>Courriel Principal</t>
  </si>
  <si>
    <t>Tête Groupement - Type</t>
  </si>
  <si>
    <t>Tête Groupement - Code</t>
  </si>
  <si>
    <t>Tête Groupement - Date Début</t>
  </si>
  <si>
    <t xml:space="preserve">IEN           </t>
  </si>
  <si>
    <t xml:space="preserve">CIRCONSCRIPTION 1ER DEGRE IEN </t>
  </si>
  <si>
    <t xml:space="preserve">GRANDE TERRE NORD             </t>
  </si>
  <si>
    <t/>
  </si>
  <si>
    <t xml:space="preserve">GRANDE-TERRE NORD             </t>
  </si>
  <si>
    <t>97131</t>
  </si>
  <si>
    <t xml:space="preserve">PETIT CANAL               </t>
  </si>
  <si>
    <t xml:space="preserve">P - 0590246986   </t>
  </si>
  <si>
    <t>P - ce.9710080k@ac-guadeloupe.fr</t>
  </si>
  <si>
    <t>CIRCONSCRIPTION D IEN</t>
  </si>
  <si>
    <t>30</t>
  </si>
  <si>
    <t xml:space="preserve">E.E.PU        </t>
  </si>
  <si>
    <t xml:space="preserve">ECOLE PRIMAIRE PUBLIQUE       </t>
  </si>
  <si>
    <t xml:space="preserve">BOURG 2 ST-CLAUDE             </t>
  </si>
  <si>
    <t>M. DAVISON HERVE</t>
  </si>
  <si>
    <t xml:space="preserve">EPC MIXTE 2 SAINT-CLAUDE      </t>
  </si>
  <si>
    <t>97120</t>
  </si>
  <si>
    <t xml:space="preserve">ST CLAUDE                 </t>
  </si>
  <si>
    <t xml:space="preserve">P - 0590801656   </t>
  </si>
  <si>
    <t>P - ce.9710094A@ac-guadeloupe.fr</t>
  </si>
  <si>
    <t xml:space="preserve">AUGUSTE FELER                 </t>
  </si>
  <si>
    <t>MME CALIFER GEORGE</t>
  </si>
  <si>
    <t xml:space="preserve">EPC AUGUSTE FELER VIEUX-FORT  </t>
  </si>
  <si>
    <t>97141</t>
  </si>
  <si>
    <t xml:space="preserve">VIEUX FORT                </t>
  </si>
  <si>
    <t xml:space="preserve">P - 0590920175   </t>
  </si>
  <si>
    <t>P - ce.9710098E@ac-guadeloupe.fr</t>
  </si>
  <si>
    <t xml:space="preserve">LUCE JOSEPH                   </t>
  </si>
  <si>
    <t>M. ABIDOSE MICHEL</t>
  </si>
  <si>
    <t xml:space="preserve">CHEMIN DE PALMISTE              </t>
  </si>
  <si>
    <t xml:space="preserve">EPC LUCE JOSEPH               </t>
  </si>
  <si>
    <t>97113</t>
  </si>
  <si>
    <t xml:space="preserve">GOURBEYRE                 </t>
  </si>
  <si>
    <t>P - 0590383628</t>
  </si>
  <si>
    <t>P - ce.9710101H@ac-guadeloupe.fr</t>
  </si>
  <si>
    <t xml:space="preserve">FRIBERT FESSIN MIXTE 2        </t>
  </si>
  <si>
    <t>M. GRENIE FRANTZ</t>
  </si>
  <si>
    <t xml:space="preserve">ROUTE DE BLONDE                 </t>
  </si>
  <si>
    <t>EPC FRIBERT FESSIN PETIT BOURG</t>
  </si>
  <si>
    <t>97170</t>
  </si>
  <si>
    <t xml:space="preserve">PETIT BOURG               </t>
  </si>
  <si>
    <t xml:space="preserve">P - 0590954271   </t>
  </si>
  <si>
    <t>P - ce.9710114X@ac-guadeloupe.fr</t>
  </si>
  <si>
    <t xml:space="preserve">ALICE DELACROIX               </t>
  </si>
  <si>
    <t>MME SOUDON CHANTAL</t>
  </si>
  <si>
    <t>EPC ALICE DELACROIX PETIT-CANA</t>
  </si>
  <si>
    <t xml:space="preserve">P - 0590226239   </t>
  </si>
  <si>
    <t>P - ce.9710117A@ac-guadeloupe.fr</t>
  </si>
  <si>
    <t xml:space="preserve">LEON FEIX                     </t>
  </si>
  <si>
    <t>M. FULRAD-PITTERE HONORE</t>
  </si>
  <si>
    <t xml:space="preserve">EPC LEON FEIX POINTE-A-PITRE  </t>
  </si>
  <si>
    <t>97110</t>
  </si>
  <si>
    <t xml:space="preserve">POINTE A PITRE            </t>
  </si>
  <si>
    <t xml:space="preserve">P - 0590823881   </t>
  </si>
  <si>
    <t>P - ce.9710126K@ac-guadeloupe.fr</t>
  </si>
  <si>
    <t xml:space="preserve">FERNANDE BONCHAMPS            </t>
  </si>
  <si>
    <t>MME MENNOCK LISE</t>
  </si>
  <si>
    <t xml:space="preserve">EPC F.BONCHAMPS P-A-PITRE     </t>
  </si>
  <si>
    <t xml:space="preserve">P - 0590820580   </t>
  </si>
  <si>
    <t>P - ce.9710129N@ac-guadeloupe.fr</t>
  </si>
  <si>
    <t xml:space="preserve">ELIE CHAUFREIN                </t>
  </si>
  <si>
    <t>MME DEHER CECILE</t>
  </si>
  <si>
    <t>Eclair</t>
  </si>
  <si>
    <t xml:space="preserve">EPC E.CHAUFREIN BASSE-TERRE   </t>
  </si>
  <si>
    <t>97100</t>
  </si>
  <si>
    <t xml:space="preserve">BASSE TERRE               </t>
  </si>
  <si>
    <t xml:space="preserve">P - 0590811364   </t>
  </si>
  <si>
    <t>P - ce.9710136W@ac-guadeloupe.fr</t>
  </si>
  <si>
    <t xml:space="preserve">REGINA RICHARD                </t>
  </si>
  <si>
    <t>MME LACKMY PAULE</t>
  </si>
  <si>
    <t>EPC REGINA RICHARD BASSE-TERRE</t>
  </si>
  <si>
    <t xml:space="preserve">P - 0590811366   </t>
  </si>
  <si>
    <t>P - ce.9710137X@ac-guadeloupe.fr</t>
  </si>
  <si>
    <t xml:space="preserve">SATURNIN JASOR                </t>
  </si>
  <si>
    <t>M. GIRARD PATRICK</t>
  </si>
  <si>
    <t>110  BOULEVARD GENERAL DE GAULLE</t>
  </si>
  <si>
    <t xml:space="preserve">EPC SATURNIN JASOR GOSIER     </t>
  </si>
  <si>
    <t>97190</t>
  </si>
  <si>
    <t xml:space="preserve">LE GOSIER                 </t>
  </si>
  <si>
    <t xml:space="preserve">P - 0590841555   </t>
  </si>
  <si>
    <t>P - ce.9710145F@ac-guadeloupe.fr</t>
  </si>
  <si>
    <t xml:space="preserve">E.M.PU        </t>
  </si>
  <si>
    <t xml:space="preserve">ECOLE MATERNELLE PUBLIQUE     </t>
  </si>
  <si>
    <t xml:space="preserve">BAIE-MAHAULT                  </t>
  </si>
  <si>
    <t>M. ATRIDE JOSE</t>
  </si>
  <si>
    <t xml:space="preserve">EMC BAIE-MAHAULT DESIRADE     </t>
  </si>
  <si>
    <t>97127</t>
  </si>
  <si>
    <t xml:space="preserve">LA DESIRADE               </t>
  </si>
  <si>
    <t xml:space="preserve">P - 0590200464   </t>
  </si>
  <si>
    <t>P - ce.9710148J@ac-guadeloupe.fr</t>
  </si>
  <si>
    <t xml:space="preserve">BOURG 1 SAINTE-ROSE           </t>
  </si>
  <si>
    <t>MME TRESSENS MARYSE</t>
  </si>
  <si>
    <t xml:space="preserve">EMC BOURG 1 SAINTE-ROSE       </t>
  </si>
  <si>
    <t>97115</t>
  </si>
  <si>
    <t xml:space="preserve">STE ROSE                  </t>
  </si>
  <si>
    <t xml:space="preserve">P - 0590287065   </t>
  </si>
  <si>
    <t>P - ce.9710151M@ac-guadeloupe.fr</t>
  </si>
  <si>
    <t xml:space="preserve">CIDEME SALVATOR               </t>
  </si>
  <si>
    <t>MME TITE PEGGY</t>
  </si>
  <si>
    <t xml:space="preserve">BOULEVARD CHANZY                </t>
  </si>
  <si>
    <t xml:space="preserve">EMC CIDEME SALVATOR P-A-PITRE </t>
  </si>
  <si>
    <t xml:space="preserve">P - 0590823521   </t>
  </si>
  <si>
    <t>P - ce.9710152N@ac-guadeloupe.fr</t>
  </si>
  <si>
    <t xml:space="preserve">BOURG SAINT-FRANCOIS          </t>
  </si>
  <si>
    <t>MME VERGEROLLE MARIE</t>
  </si>
  <si>
    <t xml:space="preserve">EMC BOURG ST-FRANCOIS         </t>
  </si>
  <si>
    <t>97118</t>
  </si>
  <si>
    <t xml:space="preserve">ST FRANCOIS               </t>
  </si>
  <si>
    <t xml:space="preserve">P - 0590884039   </t>
  </si>
  <si>
    <t>P - ce.9710153P@ac-guadeloupe.fr</t>
  </si>
  <si>
    <t xml:space="preserve">BEAUJOUR AGENOR               </t>
  </si>
  <si>
    <t>M. JEAN MAX</t>
  </si>
  <si>
    <t xml:space="preserve">EPC BEAUJOUR AGENOR DESHAIES  </t>
  </si>
  <si>
    <t>97126</t>
  </si>
  <si>
    <t xml:space="preserve">DESHAIES                  </t>
  </si>
  <si>
    <t xml:space="preserve">P - 0590284499   </t>
  </si>
  <si>
    <t>P - ce.9710158V@ac-guadeloupe.fr</t>
  </si>
  <si>
    <t xml:space="preserve">GUERY                         </t>
  </si>
  <si>
    <t>MME LACOMBE JACQUELINE</t>
  </si>
  <si>
    <t xml:space="preserve">EPC GUERY ANSE-BERTRAND       </t>
  </si>
  <si>
    <t>97121</t>
  </si>
  <si>
    <t xml:space="preserve">ANSE BERTRAND             </t>
  </si>
  <si>
    <t xml:space="preserve">P - 0590223187   </t>
  </si>
  <si>
    <t>P - ce.9710163A@ac-guadeloupe.fr</t>
  </si>
  <si>
    <t xml:space="preserve">ECOLE ELEMENTAIRE PUBLIQUE    </t>
  </si>
  <si>
    <t xml:space="preserve">J-T FAUSTIN 2                 </t>
  </si>
  <si>
    <t>MME BORDELAIS GUIRLANDE</t>
  </si>
  <si>
    <t xml:space="preserve">EPU J-T FAUSTIN 2             </t>
  </si>
  <si>
    <t>97139</t>
  </si>
  <si>
    <t xml:space="preserve">LES ABYMES                </t>
  </si>
  <si>
    <t xml:space="preserve">P - 0590205235   </t>
  </si>
  <si>
    <t>P - ce.9710165C@ac-guadeloupe.fr</t>
  </si>
  <si>
    <t xml:space="preserve">ECOLE ELEMENTAIRE PU          </t>
  </si>
  <si>
    <t xml:space="preserve">JOSEPH IGNACE                 </t>
  </si>
  <si>
    <t>MME DAVID ALIDOR FRANCELISE</t>
  </si>
  <si>
    <t xml:space="preserve">BOULEVARD DE BAIMBRIDGE         </t>
  </si>
  <si>
    <t>EEPU JOSEPH IGNACE BLD BAIMBRI</t>
  </si>
  <si>
    <t xml:space="preserve">P - 0590836651   </t>
  </si>
  <si>
    <t>P - ce.9710166D@ac-guadeloupe.fr</t>
  </si>
  <si>
    <t xml:space="preserve">GUY CORNELY 2                 </t>
  </si>
  <si>
    <t>M. RENNELA ARRY</t>
  </si>
  <si>
    <t xml:space="preserve">EPC GUY CORNELY 2 ABYMES      </t>
  </si>
  <si>
    <t xml:space="preserve">P - 0590820031   </t>
  </si>
  <si>
    <t>P - ce.9710167E@ac-guadeloupe.fr</t>
  </si>
  <si>
    <t xml:space="preserve">LOUIS DELGRES                 </t>
  </si>
  <si>
    <t>MME LUISSINT RENEE</t>
  </si>
  <si>
    <t xml:space="preserve">EPC LOUIS DELGRES ABYMES      </t>
  </si>
  <si>
    <t xml:space="preserve">P - 0590825960   </t>
  </si>
  <si>
    <t>P - ce.9710168F@ac-guadeloupe.fr</t>
  </si>
  <si>
    <t xml:space="preserve">GUY CORNELY 1                 </t>
  </si>
  <si>
    <t>M. DAUBERTON PHILIPPE</t>
  </si>
  <si>
    <t xml:space="preserve">EPC GUY CORNELY 1 ABYMES      </t>
  </si>
  <si>
    <t xml:space="preserve">P - 0590821431   </t>
  </si>
  <si>
    <t>P - ce.9710169G@ac-guadeloupe.fr</t>
  </si>
  <si>
    <t xml:space="preserve">CHAZEAU-DOUBS                 </t>
  </si>
  <si>
    <t>M. NICOLAS DAVID</t>
  </si>
  <si>
    <t xml:space="preserve">EPC CHAZEAU-DOUBS  ABYMES     </t>
  </si>
  <si>
    <t xml:space="preserve">P - 0590205057   </t>
  </si>
  <si>
    <t>P - ce.9710176P@ac-guadeloupe.fr</t>
  </si>
  <si>
    <t xml:space="preserve">SAINT-ROBERT                  </t>
  </si>
  <si>
    <t>M. FILLIEUX JEAN</t>
  </si>
  <si>
    <t xml:space="preserve">EPC SAINT-ROBERT BAILLIF      </t>
  </si>
  <si>
    <t>97123</t>
  </si>
  <si>
    <t xml:space="preserve">BAILLIF                   </t>
  </si>
  <si>
    <t xml:space="preserve">P - 0590811681   </t>
  </si>
  <si>
    <t>P - ce.9710180U@ac-guadeloupe.fr</t>
  </si>
  <si>
    <t xml:space="preserve">BOURG BAILLIF                 </t>
  </si>
  <si>
    <t>MME ANNEROSE MICHELINE</t>
  </si>
  <si>
    <t xml:space="preserve">EPC BOURG BAILLIF             </t>
  </si>
  <si>
    <t xml:space="preserve">P - 0590811412   </t>
  </si>
  <si>
    <t>P - ce.9710181V@ac-guadeloupe.fr</t>
  </si>
  <si>
    <t xml:space="preserve">MACAILLE                      </t>
  </si>
  <si>
    <t>M. CHOVINO EUSEBE</t>
  </si>
  <si>
    <t xml:space="preserve">EPC MACAILLES ANSE-BERTRAND   </t>
  </si>
  <si>
    <t xml:space="preserve">P - 0590221232   </t>
  </si>
  <si>
    <t>P - ce.9710183X@ac-guadeloupe.fr</t>
  </si>
  <si>
    <t xml:space="preserve">RAPHAEL-CIPOLIN               </t>
  </si>
  <si>
    <t>M. SEGA PAUL</t>
  </si>
  <si>
    <t xml:space="preserve">EPC RAPHAEL CIPOLIN P-A-PITRE </t>
  </si>
  <si>
    <t xml:space="preserve">P - 0590831188   </t>
  </si>
  <si>
    <t>P - ce.9710189D@ac-guadeloupe.fr</t>
  </si>
  <si>
    <t xml:space="preserve">AMEDEE FENGAROL 1             </t>
  </si>
  <si>
    <t>M. CHRISTON YANNIS</t>
  </si>
  <si>
    <t xml:space="preserve">EPC A.FENGAROL 1  P-A-P       </t>
  </si>
  <si>
    <t xml:space="preserve">P - 0590820393   </t>
  </si>
  <si>
    <t>P - ce.9710191F@ac-guadeloupe.fr</t>
  </si>
  <si>
    <t>M. MUGERIN GABRIEL</t>
  </si>
  <si>
    <t xml:space="preserve">EPC C.SALVATOR P-A-PITRE      </t>
  </si>
  <si>
    <t xml:space="preserve">P - 0590823058   </t>
  </si>
  <si>
    <t>P - ce.9710192G@ac-guadeloupe.fr</t>
  </si>
  <si>
    <t xml:space="preserve">LOUIS ANDREA 2                </t>
  </si>
  <si>
    <t>MME CINAUR M-ANDREE</t>
  </si>
  <si>
    <t xml:space="preserve">EPC LOUIS ANDREA 2 B-MAHAULT  </t>
  </si>
  <si>
    <t>97122</t>
  </si>
  <si>
    <t xml:space="preserve">BAIE MAHAULT              </t>
  </si>
  <si>
    <t xml:space="preserve">P - 0590261018   </t>
  </si>
  <si>
    <t>P - ce.9710193H@ac-guadeloupe.fr</t>
  </si>
  <si>
    <t xml:space="preserve">LOUIS ANDREA 1                </t>
  </si>
  <si>
    <t>MME PHIPPS BLANCHE</t>
  </si>
  <si>
    <t xml:space="preserve">LOUIS ANDREA BAIE-MAHAULT     </t>
  </si>
  <si>
    <t xml:space="preserve">P - 0590261013   </t>
  </si>
  <si>
    <t>P - ce.9710194J@ac-guadeloupe.fr</t>
  </si>
  <si>
    <t xml:space="preserve">MARIE-AMELIE LEYDET           </t>
  </si>
  <si>
    <t>M. AMBROISE ALAIN</t>
  </si>
  <si>
    <t xml:space="preserve">BOURG CONDORDIA LA SUCRERIE     </t>
  </si>
  <si>
    <t xml:space="preserve">EPC Marie-Amélie LEYDET       </t>
  </si>
  <si>
    <t>97150</t>
  </si>
  <si>
    <t xml:space="preserve">ST MARTIN                 </t>
  </si>
  <si>
    <t xml:space="preserve">P - 0590878405   </t>
  </si>
  <si>
    <t>P - ce.9710210B@ac-guadeloupe.fr</t>
  </si>
  <si>
    <t xml:space="preserve">DUBEDOU                       </t>
  </si>
  <si>
    <t>MME DHIVERS AGNES</t>
  </si>
  <si>
    <t xml:space="preserve">EPC DUBEDOU ST-FRANCOIS       </t>
  </si>
  <si>
    <t xml:space="preserve">P - 0590884049   </t>
  </si>
  <si>
    <t>P - ce.9710211C@ac-guadeloupe.fr</t>
  </si>
  <si>
    <t xml:space="preserve">BOURG 1 ST-FRANCOIS           </t>
  </si>
  <si>
    <t>M. PETIPHAR JEAN</t>
  </si>
  <si>
    <t xml:space="preserve">EPC BOURG 1 ST-FRANCOIS       </t>
  </si>
  <si>
    <t xml:space="preserve">P - 0590884111   </t>
  </si>
  <si>
    <t>P - ce.9710212D@ac-guadeloupe.fr</t>
  </si>
  <si>
    <t xml:space="preserve">BRAGELOGNE                    </t>
  </si>
  <si>
    <t>M. PRIOUX CHRISTIAN</t>
  </si>
  <si>
    <t xml:space="preserve">EPC BRAGELOGNE ST-FRANCOIS    </t>
  </si>
  <si>
    <t xml:space="preserve">P - 0590884005   </t>
  </si>
  <si>
    <t>P - ce.9710213E@ac-guadeloupe.fr</t>
  </si>
  <si>
    <t xml:space="preserve">CHRISTOPHE PROTO              </t>
  </si>
  <si>
    <t>M. LANDRE HENRI</t>
  </si>
  <si>
    <t>EPC CHRISTOPHE PROTO ST-FRANCO</t>
  </si>
  <si>
    <t xml:space="preserve">P - 0590884009   </t>
  </si>
  <si>
    <t>P - ce.9710215G@ac-guadeloupe.fr</t>
  </si>
  <si>
    <t xml:space="preserve">BOIS DE VIPART                </t>
  </si>
  <si>
    <t>M. YENGADESSIN ALAIN</t>
  </si>
  <si>
    <t>EPC BOIS DE VIPART ST-FRANCOIS</t>
  </si>
  <si>
    <t xml:space="preserve">P - 0590884067   </t>
  </si>
  <si>
    <t>P - ce.9710218K@ac-guadeloupe.fr</t>
  </si>
  <si>
    <t xml:space="preserve">LEOPOLD LUBINO                </t>
  </si>
  <si>
    <t>MME POLLION CLETY</t>
  </si>
  <si>
    <t xml:space="preserve">QUARTIER DESMARAIS              </t>
  </si>
  <si>
    <t xml:space="preserve">EEPU LEOPOLD LUBINO           </t>
  </si>
  <si>
    <t>97134</t>
  </si>
  <si>
    <t xml:space="preserve">ST LOUIS                  </t>
  </si>
  <si>
    <t xml:space="preserve">P - 0590975719   </t>
  </si>
  <si>
    <t>P - ce.9710221N@ac-guadeloupe.fr</t>
  </si>
  <si>
    <t xml:space="preserve">MIXTE GRAND BOURG             </t>
  </si>
  <si>
    <t>MME GIRARD LUCILE</t>
  </si>
  <si>
    <t xml:space="preserve">EPC MIXTE GRAND BOURG         </t>
  </si>
  <si>
    <t>97112</t>
  </si>
  <si>
    <t xml:space="preserve">GRAND BOURG               </t>
  </si>
  <si>
    <t xml:space="preserve">P - 0590979081   </t>
  </si>
  <si>
    <t>P - ce.9710224S@ac-guadeloupe.fr</t>
  </si>
  <si>
    <t xml:space="preserve">GERMAINE LANTIN               </t>
  </si>
  <si>
    <t>MME NEGRE PIERRETTE</t>
  </si>
  <si>
    <t xml:space="preserve">66  BOULEVARD GENERAL DE GAULLE </t>
  </si>
  <si>
    <t xml:space="preserve">EPC GERMAINE LANTIN GOSIER    </t>
  </si>
  <si>
    <t xml:space="preserve">P - 0590841111   </t>
  </si>
  <si>
    <t>P - ce.9710231Z@ac-guadeloupe.fr</t>
  </si>
  <si>
    <t xml:space="preserve">GASTON CALMET                 </t>
  </si>
  <si>
    <t>MME TREBER FRANCE-LISE</t>
  </si>
  <si>
    <t xml:space="preserve">EPC GASTON CALMET MOULE       </t>
  </si>
  <si>
    <t>97160</t>
  </si>
  <si>
    <t xml:space="preserve">LE MOULE                  </t>
  </si>
  <si>
    <t xml:space="preserve">P - 0590233229   </t>
  </si>
  <si>
    <t>P - ce.9710239H@ac-guadeloupe.fr</t>
  </si>
  <si>
    <t xml:space="preserve">AMEDEE ADELAIDE               </t>
  </si>
  <si>
    <t>MME GANE-DESJARDIN KATIA</t>
  </si>
  <si>
    <t xml:space="preserve">7  BOULEVARD GENERAL DE GAULLE  </t>
  </si>
  <si>
    <t xml:space="preserve">EPC AMEDEE ADELAIDE MOULE     </t>
  </si>
  <si>
    <t xml:space="preserve">P - 0590235074   </t>
  </si>
  <si>
    <t>P - ce.9710244N@ac-guadeloupe.fr</t>
  </si>
  <si>
    <t xml:space="preserve">ARISTIDE GIRARD               </t>
  </si>
  <si>
    <t>M. COSSARD JEAN-MARC</t>
  </si>
  <si>
    <t xml:space="preserve">EPC ARISTIDE GIRARD MOULE     </t>
  </si>
  <si>
    <t xml:space="preserve">P - 0590235156   </t>
  </si>
  <si>
    <t>P - ce.9710245P@ac-guadeloupe.fr</t>
  </si>
  <si>
    <t xml:space="preserve">M-THERESE LAMOTHE             </t>
  </si>
  <si>
    <t>MME BEAUGENDRE MARIE-CHRISTINE</t>
  </si>
  <si>
    <t>EPC M-THERESE LAMOTHE PT-BOURG</t>
  </si>
  <si>
    <t xml:space="preserve">P - 0590954126   </t>
  </si>
  <si>
    <t>P - ce.9710256B@ac-guadeloupe.fr</t>
  </si>
  <si>
    <t xml:space="preserve">MAURICE CHOVINO               </t>
  </si>
  <si>
    <t>M. CINAUR EDOUARD</t>
  </si>
  <si>
    <t xml:space="preserve">EPC MAURICE CHOVINO PT-BOURG  </t>
  </si>
  <si>
    <t xml:space="preserve">P - 0590954268   </t>
  </si>
  <si>
    <t>P - ce.9710257C@ac-guadeloupe.fr</t>
  </si>
  <si>
    <t xml:space="preserve">J-T FAUSTIN 1                 </t>
  </si>
  <si>
    <t>M. JEAN ANTONY</t>
  </si>
  <si>
    <t xml:space="preserve">EEPU J-T FAUSTIN 1            </t>
  </si>
  <si>
    <t xml:space="preserve">P - 0590205232   </t>
  </si>
  <si>
    <t>P - ce.9710258D@ac-guadeloupe.fr</t>
  </si>
  <si>
    <t xml:space="preserve">ALBERT LAZARE                 </t>
  </si>
  <si>
    <t>M. RAGHOUBER JEAN</t>
  </si>
  <si>
    <t xml:space="preserve">EPC ALBERT LAZARE STE-ANNE    </t>
  </si>
  <si>
    <t>97180</t>
  </si>
  <si>
    <t xml:space="preserve">STE ANNE                  </t>
  </si>
  <si>
    <t xml:space="preserve">P - 0590882029   </t>
  </si>
  <si>
    <t>P - ce.9710265L@ac-guadeloupe.fr</t>
  </si>
  <si>
    <t xml:space="preserve">LUCIE CALENDRIER BICEP        </t>
  </si>
  <si>
    <t>MME GRIPONNE NICOLE</t>
  </si>
  <si>
    <t xml:space="preserve">EPC Lucie Calendrier Bicep    </t>
  </si>
  <si>
    <t xml:space="preserve">P - 0590882156   </t>
  </si>
  <si>
    <t>P - ce.9710268P@ac-guadeloupe.fr</t>
  </si>
  <si>
    <t xml:space="preserve">RICHARD PIERROT               </t>
  </si>
  <si>
    <t>M. BEVIS-SURPRISE HILARION</t>
  </si>
  <si>
    <t xml:space="preserve">EPC RICHARD PIERROT ST-ANNE   </t>
  </si>
  <si>
    <t xml:space="preserve">P - 0590881529   </t>
  </si>
  <si>
    <t>P - ce.9710269R@ac-guadeloupe.fr</t>
  </si>
  <si>
    <t xml:space="preserve">GONTRAN JHIGAI                </t>
  </si>
  <si>
    <t>MME DELANNAY CHRISTIANE</t>
  </si>
  <si>
    <t xml:space="preserve">ROUTE DE RICHEPLAINE            </t>
  </si>
  <si>
    <t xml:space="preserve">EEPU GONTRAN JHIGAI           </t>
  </si>
  <si>
    <t xml:space="preserve">P - 0590885907   </t>
  </si>
  <si>
    <t>P - ce.9710270S@ac-guadeloupe.fr</t>
  </si>
  <si>
    <t xml:space="preserve">EMMANUEL VILUS                </t>
  </si>
  <si>
    <t>MME FIRMIN CHRISTINE</t>
  </si>
  <si>
    <t xml:space="preserve">EMC  EMMANUEL VILUS STE-ANNE  </t>
  </si>
  <si>
    <t xml:space="preserve">P - 0590883601   </t>
  </si>
  <si>
    <t>P - ce.9710271T@ac-guadeloupe.fr</t>
  </si>
  <si>
    <t xml:space="preserve">GINETTE MARAGNES              </t>
  </si>
  <si>
    <t>M. KANCEL LUCIEN</t>
  </si>
  <si>
    <t xml:space="preserve">EEPU GINETTE MARAGNES         </t>
  </si>
  <si>
    <t xml:space="preserve">P - 0590882052   </t>
  </si>
  <si>
    <t>P - ce.9710272U@ac-guadeloupe.fr</t>
  </si>
  <si>
    <t xml:space="preserve">ROBERT NARAYANAN              </t>
  </si>
  <si>
    <t>MME RAGHOUBER ANNICK</t>
  </si>
  <si>
    <t xml:space="preserve">EPC R.NARAYANAN PORT-LOUIS    </t>
  </si>
  <si>
    <t>97117</t>
  </si>
  <si>
    <t xml:space="preserve">PORT LOUIS                </t>
  </si>
  <si>
    <t xml:space="preserve">P - 0590229065   </t>
  </si>
  <si>
    <t>P - ce.9710277Z@ac-guadeloupe.fr</t>
  </si>
  <si>
    <t xml:space="preserve">TIMOLEON BERBAIN              </t>
  </si>
  <si>
    <t>M. GUILLAUME CLAUDE</t>
  </si>
  <si>
    <t xml:space="preserve">EPC BOURG 2 POINTE-NOIRE      </t>
  </si>
  <si>
    <t>97116</t>
  </si>
  <si>
    <t xml:space="preserve">POINTE NOIRE              </t>
  </si>
  <si>
    <t xml:space="preserve">P - 0590980136   </t>
  </si>
  <si>
    <t>P - ce.9710285H@ac-guadeloupe.fr</t>
  </si>
  <si>
    <t xml:space="preserve">RAYMONDE BAMBUCK              </t>
  </si>
  <si>
    <t>MME JASOR HELENE</t>
  </si>
  <si>
    <t xml:space="preserve">EPC R.BAMBUCK POINTE-A-PITRE  </t>
  </si>
  <si>
    <t xml:space="preserve">P - 0590820558   </t>
  </si>
  <si>
    <t>P - ce.9710289M@ac-guadeloupe.fr</t>
  </si>
  <si>
    <t xml:space="preserve">JEAN ZEBUS                    </t>
  </si>
  <si>
    <t>M. TORIBIO PHILIPPE</t>
  </si>
  <si>
    <t xml:space="preserve">ROUTE DE VIEUX BOURG            </t>
  </si>
  <si>
    <t xml:space="preserve">EEPU JEAN ZEBUS               </t>
  </si>
  <si>
    <t>P - 0590218987</t>
  </si>
  <si>
    <t>P - ce.9710290N@ac-guadeloupe.fr</t>
  </si>
  <si>
    <t xml:space="preserve">BESSON                        </t>
  </si>
  <si>
    <t>MME LEDAN SYLVIANE</t>
  </si>
  <si>
    <t xml:space="preserve">ROUTE DE BESSON                 </t>
  </si>
  <si>
    <t xml:space="preserve">EPC BESSON ABYMES             </t>
  </si>
  <si>
    <t xml:space="preserve">P - 0590823449   </t>
  </si>
  <si>
    <t>P - ce.9710295U@ac-guadeloupe.fr</t>
  </si>
  <si>
    <t xml:space="preserve">HILARION LEOGANE              </t>
  </si>
  <si>
    <t>M. LAFFITTE GUY</t>
  </si>
  <si>
    <t xml:space="preserve">EPC HILARION LEOGANE ABYMES   </t>
  </si>
  <si>
    <t xml:space="preserve">P - 0590202363   </t>
  </si>
  <si>
    <t>P - ce.9710296V@ac-guadeloupe.fr</t>
  </si>
  <si>
    <t xml:space="preserve">GUYONNEAU                     </t>
  </si>
  <si>
    <t>M. VILLEROY JEAN LOUIS</t>
  </si>
  <si>
    <t>EPC MIXTE 1 GUYONNEAU PTE-NOIR</t>
  </si>
  <si>
    <t xml:space="preserve">P - 0590981685   </t>
  </si>
  <si>
    <t>P - ce.9710300Z@ac-guadeloupe.fr</t>
  </si>
  <si>
    <t xml:space="preserve">BOURG 2 TROIS-RIVIERES        </t>
  </si>
  <si>
    <t>MME FROLLEAU MARYLENE</t>
  </si>
  <si>
    <t>EPC MIXTE 2 DU BOURG T-RIVIERE</t>
  </si>
  <si>
    <t>97114</t>
  </si>
  <si>
    <t xml:space="preserve">TROIS RIVIERES            </t>
  </si>
  <si>
    <t xml:space="preserve">P - 0590929130   </t>
  </si>
  <si>
    <t>P - ce.9710307G@ac-guadeloupe.fr</t>
  </si>
  <si>
    <t xml:space="preserve">GRAND'ANSE                    </t>
  </si>
  <si>
    <t>MME MONTJEAN MAGALI</t>
  </si>
  <si>
    <t xml:space="preserve">EPC GRAND'ANSE T-RIVIERES     </t>
  </si>
  <si>
    <t xml:space="preserve">P - 0590929102   </t>
  </si>
  <si>
    <t>P - ce.9710309J@ac-guadeloupe.fr</t>
  </si>
  <si>
    <t xml:space="preserve">SCHOELCHER                    </t>
  </si>
  <si>
    <t>M. PHARDIN THIERRY</t>
  </si>
  <si>
    <t xml:space="preserve">EPC SCHOELCHER T-RIVIERESS    </t>
  </si>
  <si>
    <t xml:space="preserve">P - 0590929069   </t>
  </si>
  <si>
    <t>P - ce.9710312M@ac-guadeloupe.fr</t>
  </si>
  <si>
    <t xml:space="preserve">BOURG 1 TROIS -RIVIERES       </t>
  </si>
  <si>
    <t>MME JONATHAN JUANITA</t>
  </si>
  <si>
    <t xml:space="preserve">EPC BOURG 1 TROIS-RIVIERES    </t>
  </si>
  <si>
    <t xml:space="preserve">P - 0590929132   </t>
  </si>
  <si>
    <t>P - ce.9710313N@ac-guadeloupe.fr</t>
  </si>
  <si>
    <t xml:space="preserve">BOURG TERRE DE HAUT           </t>
  </si>
  <si>
    <t>MME CAREL RITA</t>
  </si>
  <si>
    <t xml:space="preserve">EPC MIXTE TERRE-DE-HAUT       </t>
  </si>
  <si>
    <t>97137</t>
  </si>
  <si>
    <t xml:space="preserve">TERRE DE HAUT             </t>
  </si>
  <si>
    <t xml:space="preserve">P - 0590995005   </t>
  </si>
  <si>
    <t>P - ce.9710315R@ac-guadeloupe.fr</t>
  </si>
  <si>
    <t xml:space="preserve">PETITES ANSES                 </t>
  </si>
  <si>
    <t>MME ADOLPHE DOLLY</t>
  </si>
  <si>
    <t xml:space="preserve">EPC PETITES ANSES             </t>
  </si>
  <si>
    <t>97136</t>
  </si>
  <si>
    <t xml:space="preserve">TERRE DE BAS              </t>
  </si>
  <si>
    <t xml:space="preserve">P - 0590998195   </t>
  </si>
  <si>
    <t>P - ce.9710318U@ac-guadeloupe.fr</t>
  </si>
  <si>
    <t xml:space="preserve">BOURG 2  STE-ROSE             </t>
  </si>
  <si>
    <t>M. PYREE PASCAL</t>
  </si>
  <si>
    <t xml:space="preserve">EPC BOURG 2 SAINTE-ROSE       </t>
  </si>
  <si>
    <t xml:space="preserve">P - 0590287011   </t>
  </si>
  <si>
    <t>P - ce.9710323Z@ac-guadeloupe.fr</t>
  </si>
  <si>
    <t xml:space="preserve">LA BOUCAN                     </t>
  </si>
  <si>
    <t>M. BEGARIN BASILE</t>
  </si>
  <si>
    <t xml:space="preserve">EPC LA BOUCAN STE-ROSE        </t>
  </si>
  <si>
    <t xml:space="preserve">P - 0590289090   </t>
  </si>
  <si>
    <t>P - ce.9710329F@ac-guadeloupe.fr</t>
  </si>
  <si>
    <t xml:space="preserve">BOURG 1  STE-ROSE             </t>
  </si>
  <si>
    <t>MME THORINIUS MONIQUE</t>
  </si>
  <si>
    <t xml:space="preserve">EPC BOURG 1  SAINTE-ROSE      </t>
  </si>
  <si>
    <t xml:space="preserve">P - 0590287084   </t>
  </si>
  <si>
    <t>P - ce.9710332J@ac-guadeloupe.fr</t>
  </si>
  <si>
    <t xml:space="preserve">NINA DUVERLY                  </t>
  </si>
  <si>
    <t>MME PRUDENT JOSELYNE</t>
  </si>
  <si>
    <t xml:space="preserve">EPC NINA DUVERLY ST-MARTIN    </t>
  </si>
  <si>
    <t xml:space="preserve">P - 0590875429   </t>
  </si>
  <si>
    <t>P - ce.9710334L@ac-guadeloupe.fr</t>
  </si>
  <si>
    <t xml:space="preserve">GUSTAVIA                      </t>
  </si>
  <si>
    <t>MME JACQUES MICHELINE</t>
  </si>
  <si>
    <t xml:space="preserve">EPC GUSTAVIA ST-BATHELEMY     </t>
  </si>
  <si>
    <t>97133</t>
  </si>
  <si>
    <t xml:space="preserve">ST BARTHELEMY             </t>
  </si>
  <si>
    <t xml:space="preserve">P - 0590276783   </t>
  </si>
  <si>
    <t>P - ce.9710341U@ac-guadeloupe.fr</t>
  </si>
  <si>
    <t xml:space="preserve">ANDRE PASBEAU                 </t>
  </si>
  <si>
    <t>M. LARNEY MAURICE</t>
  </si>
  <si>
    <t xml:space="preserve">EEPU ANDRE PASBEAU            </t>
  </si>
  <si>
    <t>97140</t>
  </si>
  <si>
    <t>CAPESTERRE DE MARIE GALANT</t>
  </si>
  <si>
    <t xml:space="preserve">P - 0590973293   </t>
  </si>
  <si>
    <t>P - ce.9710360P@ac-guadeloupe.fr</t>
  </si>
  <si>
    <t xml:space="preserve">LA ROZIERE                    </t>
  </si>
  <si>
    <t>M. INGADASSAMY BERNARD</t>
  </si>
  <si>
    <t xml:space="preserve">EPC LA ROZIERE LAMENTIN       </t>
  </si>
  <si>
    <t>97129</t>
  </si>
  <si>
    <t xml:space="preserve">LAMENTIN                  </t>
  </si>
  <si>
    <t xml:space="preserve">P - 0590256068   </t>
  </si>
  <si>
    <t>P - ce.9710366W@ac-guadeloupe.fr</t>
  </si>
  <si>
    <t xml:space="preserve">CASTEL                        </t>
  </si>
  <si>
    <t>M. EDOUARD REMY</t>
  </si>
  <si>
    <t xml:space="preserve">CASTEL                          </t>
  </si>
  <si>
    <t xml:space="preserve">EPC CASTEL LAMENTIN           </t>
  </si>
  <si>
    <t xml:space="preserve">P - 0590256067   </t>
  </si>
  <si>
    <t>P - ce.9710367X@ac-guadeloupe.fr</t>
  </si>
  <si>
    <t xml:space="preserve">CHRISTOPHE                    </t>
  </si>
  <si>
    <t>MME SABAS JANINE</t>
  </si>
  <si>
    <t xml:space="preserve">EPC CHRISTOPHE GOYAVE         </t>
  </si>
  <si>
    <t>97128</t>
  </si>
  <si>
    <t xml:space="preserve">GOYAVE                    </t>
  </si>
  <si>
    <t xml:space="preserve">P - 0590959042   </t>
  </si>
  <si>
    <t>P - ce.9710369Z@ac-guadeloupe.fr</t>
  </si>
  <si>
    <t xml:space="preserve">FRANCOIS AUGUSTE              </t>
  </si>
  <si>
    <t>MME CHARNEAU LINE</t>
  </si>
  <si>
    <t xml:space="preserve">EPC FRANCOIS AUGUSTE GOYAVE   </t>
  </si>
  <si>
    <t xml:space="preserve">P - 0590959043   </t>
  </si>
  <si>
    <t>P - ce.9710370A@ac-guadeloupe.fr</t>
  </si>
  <si>
    <t xml:space="preserve">BOURG 2 LAMENTIN              </t>
  </si>
  <si>
    <t>MME GENE KETTY</t>
  </si>
  <si>
    <t xml:space="preserve">QUARTIER DE BLACHON             </t>
  </si>
  <si>
    <t xml:space="preserve">EPC BOURG 2  LAMENTIN         </t>
  </si>
  <si>
    <t xml:space="preserve">P - 0590256065   </t>
  </si>
  <si>
    <t>P - ce.9710379K@ac-guadeloupe.fr</t>
  </si>
  <si>
    <t xml:space="preserve">BOURG 1 LAMENTIN              </t>
  </si>
  <si>
    <t>MME CONSTANT SOPHIE</t>
  </si>
  <si>
    <t xml:space="preserve">EPC BOURG 1 LAMENTIN          </t>
  </si>
  <si>
    <t xml:space="preserve">P - 0590256003   </t>
  </si>
  <si>
    <t>P - ce.9710380L@ac-guadeloupe.fr</t>
  </si>
  <si>
    <t xml:space="preserve">CAMBREFORT                    </t>
  </si>
  <si>
    <t>MME SALIBUR MAGALIE</t>
  </si>
  <si>
    <t xml:space="preserve">ECOLE PRIMAIRE CAMBREFORT     </t>
  </si>
  <si>
    <t>97130</t>
  </si>
  <si>
    <t xml:space="preserve">CAPESTERRE BELLE EAU      </t>
  </si>
  <si>
    <t xml:space="preserve">P - 0590863362   </t>
  </si>
  <si>
    <t>P - ce.9710383P@ac-guadeloupe.fr</t>
  </si>
  <si>
    <t xml:space="preserve">FREDERIC JOLIOT CURIE         </t>
  </si>
  <si>
    <t>MME MARVEUX ILSA</t>
  </si>
  <si>
    <t xml:space="preserve">AVENUE PAUL LACAVE              </t>
  </si>
  <si>
    <t>EPS JOLIOT CURIE CAPESTERRE B-</t>
  </si>
  <si>
    <t xml:space="preserve">P - 0590863071   </t>
  </si>
  <si>
    <t>P - ce.9710386T@ac-guadeloupe.fr</t>
  </si>
  <si>
    <t xml:space="preserve">LAURETTE VITALLE              </t>
  </si>
  <si>
    <t>MME VIARDOT HONOREE EDESE</t>
  </si>
  <si>
    <t xml:space="preserve">EMC LAURETTE VITALLE MOULE    </t>
  </si>
  <si>
    <t xml:space="preserve">P - 0590235636   </t>
  </si>
  <si>
    <t>P - ce.9710389W@ac-guadeloupe.fr</t>
  </si>
  <si>
    <t xml:space="preserve">BIS CADET                     </t>
  </si>
  <si>
    <t>M. GEFFRY PAUL</t>
  </si>
  <si>
    <t xml:space="preserve">EPC BIS CADET SAINTE-ROSE     </t>
  </si>
  <si>
    <t xml:space="preserve">P - 0590289096   </t>
  </si>
  <si>
    <t>P - ce.9710412W@ac-guadeloupe.fr</t>
  </si>
  <si>
    <t xml:space="preserve">LAURICISQUE                   </t>
  </si>
  <si>
    <t>MME PALLAS KARINE</t>
  </si>
  <si>
    <t xml:space="preserve">QUARTIER LAURICISQUE            </t>
  </si>
  <si>
    <t xml:space="preserve">EMC LAURICISQUE P-A-PITRE     </t>
  </si>
  <si>
    <t xml:space="preserve">P - 0590830696   </t>
  </si>
  <si>
    <t>P - ce.9710425K@ac-guadeloupe.fr</t>
  </si>
  <si>
    <t xml:space="preserve">BEBIAN                        </t>
  </si>
  <si>
    <t>M. BARAUD VINCENT</t>
  </si>
  <si>
    <t xml:space="preserve">EMC BEBIAN POINTE-A-PITRE     </t>
  </si>
  <si>
    <t xml:space="preserve">P - 0590821040   </t>
  </si>
  <si>
    <t>P - ce.9710426L@ac-guadeloupe.fr</t>
  </si>
  <si>
    <t xml:space="preserve">PIERRE BLANCHE                </t>
  </si>
  <si>
    <t>MME EPAMINONDAS RENEE</t>
  </si>
  <si>
    <t xml:space="preserve">EMC PIERRE BLANCHE LAMENTIN   </t>
  </si>
  <si>
    <t xml:space="preserve">P - 0590256075   </t>
  </si>
  <si>
    <t>P - ce.9710430R@ac-guadeloupe.fr</t>
  </si>
  <si>
    <t xml:space="preserve">DOTHEMARE                     </t>
  </si>
  <si>
    <t>MME GAUTIER SUZANNE</t>
  </si>
  <si>
    <t xml:space="preserve">CÎTE DOTHEMARE                  </t>
  </si>
  <si>
    <t xml:space="preserve">EMC DOTHEMARE ABYMES          </t>
  </si>
  <si>
    <t xml:space="preserve">P - 0590208459   </t>
  </si>
  <si>
    <t>P - ce.9710431S@ac-guadeloupe.fr</t>
  </si>
  <si>
    <t xml:space="preserve">VIRGINIE NAUDILLON            </t>
  </si>
  <si>
    <t>MME CHAUDRIN LOVELY</t>
  </si>
  <si>
    <t xml:space="preserve">EMC VIRGINIE NAUDILLON        </t>
  </si>
  <si>
    <t xml:space="preserve">P - 0590229066   </t>
  </si>
  <si>
    <t>P - ce.9710433U@ac-guadeloupe.fr</t>
  </si>
  <si>
    <t xml:space="preserve">RAIZET 3                      </t>
  </si>
  <si>
    <t>M. CELESTE MAX</t>
  </si>
  <si>
    <t xml:space="preserve">ALLÉE BAGATELLE                 </t>
  </si>
  <si>
    <t xml:space="preserve">EPC RAIZET 3 ABYMES           </t>
  </si>
  <si>
    <t>97142</t>
  </si>
  <si>
    <t>P - 0590842718</t>
  </si>
  <si>
    <t>P - ce.9710436X@ac-guadeloupe.fr</t>
  </si>
  <si>
    <t xml:space="preserve">DOTHEMARE 2                   </t>
  </si>
  <si>
    <t>MME LAQUITAINE YVANA</t>
  </si>
  <si>
    <t xml:space="preserve">BOULEVARD ZAMI DOTHEMARE        </t>
  </si>
  <si>
    <t xml:space="preserve">EPC DOTHEMARE 2  ABYMES       </t>
  </si>
  <si>
    <t xml:space="preserve">P - 0590208090   </t>
  </si>
  <si>
    <t>P - ce.9710437Y@ac-guadeloupe.fr</t>
  </si>
  <si>
    <t xml:space="preserve">E.E.PR        </t>
  </si>
  <si>
    <t xml:space="preserve">ECOLE PRIMAIRE PRIVEE         </t>
  </si>
  <si>
    <t xml:space="preserve">LA PERSEVERANCE               </t>
  </si>
  <si>
    <t>MME DARIDAN  HELOISE</t>
  </si>
  <si>
    <t xml:space="preserve">ROUTE BOISSARD                  </t>
  </si>
  <si>
    <t>EPC LA PERSEVERANCE   BOISSARD</t>
  </si>
  <si>
    <t>97182</t>
  </si>
  <si>
    <t xml:space="preserve">LES ABYMES CEDEX          </t>
  </si>
  <si>
    <t xml:space="preserve">P - 0590936881   </t>
  </si>
  <si>
    <t>P - ce.9710440B@ac-guadeloupe.fr</t>
  </si>
  <si>
    <t xml:space="preserve">E.M.PR        </t>
  </si>
  <si>
    <t xml:space="preserve">ECOLE MATERNELLE PRIVEE       </t>
  </si>
  <si>
    <t xml:space="preserve">NOTRE DAME DU SACRE-COEUR     </t>
  </si>
  <si>
    <t>MME MARINETTE  NICOLE</t>
  </si>
  <si>
    <t xml:space="preserve">EMC N-D S-COEUR               </t>
  </si>
  <si>
    <t xml:space="preserve">P - 0590830036   </t>
  </si>
  <si>
    <t>P - ce.9710442D@ac-guadeloupe.fr</t>
  </si>
  <si>
    <t xml:space="preserve">SAINTE-MARIE LACROIX          </t>
  </si>
  <si>
    <t>MME COMMIN  VIVIANE</t>
  </si>
  <si>
    <t xml:space="preserve">EPC STE-MARIE CH.LACROIX      </t>
  </si>
  <si>
    <t xml:space="preserve">P - 0590917067   </t>
  </si>
  <si>
    <t>P - ce.9710443E@ac-guadeloupe.fr</t>
  </si>
  <si>
    <t xml:space="preserve">NOTRE-DAME DE GRACE           </t>
  </si>
  <si>
    <t>MME ZOROBABEL  CAROLINE</t>
  </si>
  <si>
    <t xml:space="preserve">CÎTE NOTRE DAME                 </t>
  </si>
  <si>
    <t xml:space="preserve">EPC NOTRE-DAME DE GRACE       </t>
  </si>
  <si>
    <t xml:space="preserve">P - 0590823544   </t>
  </si>
  <si>
    <t>P - ce.9710444F@ac-guadeloupe.fr</t>
  </si>
  <si>
    <t xml:space="preserve">SAINT PAUL DE BOUILLON        </t>
  </si>
  <si>
    <t>MME TILLE  FERNANDE</t>
  </si>
  <si>
    <t>122  RUE 122 RUE DANIEL BEAUPERT</t>
  </si>
  <si>
    <t xml:space="preserve">EPC ST PAUL BOUILLON          </t>
  </si>
  <si>
    <t xml:space="preserve">P - 0590811167   </t>
  </si>
  <si>
    <t>P - ce.9710445G@ac-guadeloupe.fr</t>
  </si>
  <si>
    <t xml:space="preserve">INSTITUTION JEANNE-D ARC      </t>
  </si>
  <si>
    <t>MME KANCEL  NICOISE</t>
  </si>
  <si>
    <t xml:space="preserve">CENTRE DE SAINT JEAN BOSCO      </t>
  </si>
  <si>
    <t xml:space="preserve">EPC JEANNE D ARC PL BEBIAN    </t>
  </si>
  <si>
    <t xml:space="preserve">P - 0590811283   </t>
  </si>
  <si>
    <t>P - ce.9710447J@ac-guadeloupe.fr</t>
  </si>
  <si>
    <t xml:space="preserve">EXTERNAT ST JOSEPH DU MOULE   </t>
  </si>
  <si>
    <t>M. FAURE  REGIS</t>
  </si>
  <si>
    <t xml:space="preserve">EPC ST-JOSEPH CLUNY MOULE     </t>
  </si>
  <si>
    <t xml:space="preserve">P - 0590235115   </t>
  </si>
  <si>
    <t>P - ce.9710449L@ac-guadeloupe.fr</t>
  </si>
  <si>
    <t xml:space="preserve">NOTRE DAME                    </t>
  </si>
  <si>
    <t>MME SILDILLIA  MORENA</t>
  </si>
  <si>
    <t xml:space="preserve">EPC NOTRE-DAME  GRAND BOURG   </t>
  </si>
  <si>
    <t xml:space="preserve">P - 0590979091   </t>
  </si>
  <si>
    <t>P - ce.9710450M@ac-guadeloupe.fr</t>
  </si>
  <si>
    <t>EXTERNAT SAINT JOSEPH DE CLUNY</t>
  </si>
  <si>
    <t>MME LAMIE  HUGUETTE</t>
  </si>
  <si>
    <t xml:space="preserve">EPC ST-JOSEPH CLUNY ST-CLAUDE </t>
  </si>
  <si>
    <t xml:space="preserve">P - 0590800279   </t>
  </si>
  <si>
    <t>P - ce.9710452P@ac-guadeloupe.fr</t>
  </si>
  <si>
    <t xml:space="preserve">SAINT JOSEPH                  </t>
  </si>
  <si>
    <t>MME FERRAND</t>
  </si>
  <si>
    <t xml:space="preserve">RUE LORIENT                     </t>
  </si>
  <si>
    <t xml:space="preserve">EPC ST-JOSEPH ST-BARTHELEMY   </t>
  </si>
  <si>
    <t xml:space="preserve">P - 0590278587   </t>
  </si>
  <si>
    <t>P - ce.9710453R@ac-guadeloupe.fr</t>
  </si>
  <si>
    <t xml:space="preserve">SAINTE-MARIE                  </t>
  </si>
  <si>
    <t>MME GREAUX  LUCIENNE</t>
  </si>
  <si>
    <t xml:space="preserve">RUE COLOMBIER                   </t>
  </si>
  <si>
    <t xml:space="preserve">EPC STE MARIE ST-BARTHELEMY   </t>
  </si>
  <si>
    <t xml:space="preserve">P - 0590276118   </t>
  </si>
  <si>
    <t>P - ce.9710454S@ac-guadeloupe.fr</t>
  </si>
  <si>
    <t xml:space="preserve">ECOLE ELEMENTAIRE PRIVEE      </t>
  </si>
  <si>
    <t xml:space="preserve">ECOLE DU SACRE COEUR          </t>
  </si>
  <si>
    <t>MME MARTINE  CHRISTIANE</t>
  </si>
  <si>
    <t>EPC SACRE COEUR R ASSAINISSEME</t>
  </si>
  <si>
    <t xml:space="preserve">P - 0590831536   </t>
  </si>
  <si>
    <t>P - ce.9710455T@ac-guadeloupe.fr</t>
  </si>
  <si>
    <t xml:space="preserve">IMMACULEE VERSAILLES          </t>
  </si>
  <si>
    <t>MME EDMOND  MARIE-LISE</t>
  </si>
  <si>
    <t xml:space="preserve">EPC IMMACULEE VERSAILLES      </t>
  </si>
  <si>
    <t xml:space="preserve">P - 0590811177   </t>
  </si>
  <si>
    <t>P - ce.9710459X@ac-guadeloupe.fr</t>
  </si>
  <si>
    <t xml:space="preserve">SAINT-JOSEPH DE CLUNY         </t>
  </si>
  <si>
    <t>MME RABOTEUR  SONIA</t>
  </si>
  <si>
    <t>EPC ST-JOSEPH DE CLUNY R ARAGO</t>
  </si>
  <si>
    <t xml:space="preserve">P - 0590820095   </t>
  </si>
  <si>
    <t>P - ce.9710460Y@ac-guadeloupe.fr</t>
  </si>
  <si>
    <t xml:space="preserve">MASSABIELLE II                </t>
  </si>
  <si>
    <t>M. SIMION  ERICK</t>
  </si>
  <si>
    <t xml:space="preserve">ROUTE LA JAILLE                 </t>
  </si>
  <si>
    <t xml:space="preserve">EPC MASSABIELLE II B-MAHAULT  </t>
  </si>
  <si>
    <t xml:space="preserve">P - 0590251783   </t>
  </si>
  <si>
    <t>P - ce.9710462A@ac-guadeloupe.fr</t>
  </si>
  <si>
    <t xml:space="preserve">LA MULATRESSE SOLITUDE        </t>
  </si>
  <si>
    <t>MME FRICOTEAUX MARILYNE</t>
  </si>
  <si>
    <t>EMC MULATRESSE SOLITUDE ABYMES</t>
  </si>
  <si>
    <t xml:space="preserve">P - 0590835781   </t>
  </si>
  <si>
    <t>P - ce.9710484Z@ac-guadeloupe.fr</t>
  </si>
  <si>
    <t xml:space="preserve">BOISRIPEAUX                   </t>
  </si>
  <si>
    <t>MME NUBRET LUCILE</t>
  </si>
  <si>
    <t xml:space="preserve">LIEU-DIT DERRIERE LA POSTE      </t>
  </si>
  <si>
    <t xml:space="preserve">EMC BOISRIPEAUX  ABYMES       </t>
  </si>
  <si>
    <t xml:space="preserve">P - 0590205234   </t>
  </si>
  <si>
    <t>P - ce.9710485A@ac-guadeloupe.fr</t>
  </si>
  <si>
    <t xml:space="preserve">ADELA DESCHAMPS               </t>
  </si>
  <si>
    <t>MME JALENTIN ADRIENNE</t>
  </si>
  <si>
    <t xml:space="preserve">EMC A.DESCHAMPS ANSE-BERTRAND </t>
  </si>
  <si>
    <t xml:space="preserve">P - 0590221109   </t>
  </si>
  <si>
    <t>P - ce.9710486B@ac-guadeloupe.fr</t>
  </si>
  <si>
    <t xml:space="preserve">FELIX EDINVAL                 </t>
  </si>
  <si>
    <t>MME CORNANO NATHALIE</t>
  </si>
  <si>
    <t>EMC FELIX EDINVAL  BAIE-MAHAUL</t>
  </si>
  <si>
    <t xml:space="preserve">P - 0590261040   </t>
  </si>
  <si>
    <t>P - ce.9710487C@ac-guadeloupe.fr</t>
  </si>
  <si>
    <t xml:space="preserve">BOURG DE BOUILLANTE           </t>
  </si>
  <si>
    <t>M. DECIMUS FREDDY</t>
  </si>
  <si>
    <t xml:space="preserve">EMC BOURG BOUILLANTE          </t>
  </si>
  <si>
    <t>97125</t>
  </si>
  <si>
    <t xml:space="preserve">BOUILLANTE                </t>
  </si>
  <si>
    <t xml:space="preserve">P - 0590987146   </t>
  </si>
  <si>
    <t>P - ce.9710488D@ac-guadeloupe.fr</t>
  </si>
  <si>
    <t xml:space="preserve">SARLASONNE                    </t>
  </si>
  <si>
    <t>MME JOSEPH LUZETTE</t>
  </si>
  <si>
    <t>EMC SARLASSONNE CAPESTERRE B-E</t>
  </si>
  <si>
    <t xml:space="preserve">P - 0590863294   </t>
  </si>
  <si>
    <t>P - ce.9710489E@ac-guadeloupe.fr</t>
  </si>
  <si>
    <t xml:space="preserve">BOURG GOYAVE                  </t>
  </si>
  <si>
    <t>MME ROLLAND DE KERDORET GINA</t>
  </si>
  <si>
    <t xml:space="preserve">EMC BOURG GOYAVE              </t>
  </si>
  <si>
    <t xml:space="preserve">P - 0590959026   </t>
  </si>
  <si>
    <t>P - ce.9710490F@ac-guadeloupe.fr</t>
  </si>
  <si>
    <t xml:space="preserve">AMEDEE FENGAROL               </t>
  </si>
  <si>
    <t>MME PRUDENTE ELIANE</t>
  </si>
  <si>
    <t xml:space="preserve">EMC A.FENGAROL PETIT-CANAL    </t>
  </si>
  <si>
    <t xml:space="preserve">P - 0590226241   </t>
  </si>
  <si>
    <t>P - ce.9710492H@ac-guadeloupe.fr</t>
  </si>
  <si>
    <t xml:space="preserve">ROSALIE BELLEVUE              </t>
  </si>
  <si>
    <t>MME LE COCQ JULIE</t>
  </si>
  <si>
    <t>EMC ROSALIE BELLEVUE PTE-NOIRE</t>
  </si>
  <si>
    <t xml:space="preserve">P - 0590257405   </t>
  </si>
  <si>
    <t>P - ce.9710493J@ac-guadeloupe.fr</t>
  </si>
  <si>
    <t xml:space="preserve">PAUL LACAVE                   </t>
  </si>
  <si>
    <t>MME HERAN ALIDADI SOPHIE</t>
  </si>
  <si>
    <t xml:space="preserve">EMC PAUL LACAVE STE-ANNE      </t>
  </si>
  <si>
    <t xml:space="preserve">P - 0590882693   </t>
  </si>
  <si>
    <t>P - ce.9710497N@ac-guadeloupe.fr</t>
  </si>
  <si>
    <t xml:space="preserve">VINCENT                       </t>
  </si>
  <si>
    <t>MME CASIMIR CORINE</t>
  </si>
  <si>
    <t xml:space="preserve">EPC VINCENT LAMENTIN          </t>
  </si>
  <si>
    <t xml:space="preserve">P - 0590256030   </t>
  </si>
  <si>
    <t>P - ce.9710501T@ac-guadeloupe.fr</t>
  </si>
  <si>
    <t xml:space="preserve">COCOYER                       </t>
  </si>
  <si>
    <t>M. SAMUT GASTON</t>
  </si>
  <si>
    <t xml:space="preserve">EPC COCOYER MOULE             </t>
  </si>
  <si>
    <t xml:space="preserve">P - 0590236219   </t>
  </si>
  <si>
    <t>P - ce.9710507Z@ac-guadeloupe.fr</t>
  </si>
  <si>
    <t xml:space="preserve">ROBERT FRETI                  </t>
  </si>
  <si>
    <t>M. THOMIS OLIVIER</t>
  </si>
  <si>
    <t xml:space="preserve">EPC ROBERT FRETI  PT-BOURG    </t>
  </si>
  <si>
    <t xml:space="preserve">P - 0590950142   </t>
  </si>
  <si>
    <t>P - ce.9710508A@ac-guadeloupe.fr</t>
  </si>
  <si>
    <t xml:space="preserve">KAWANN                        </t>
  </si>
  <si>
    <t>MME PELMONT BETTY</t>
  </si>
  <si>
    <t xml:space="preserve">POINTE DES CHATEAUX             </t>
  </si>
  <si>
    <t xml:space="preserve">EPC KAWANN ST-FRANCOIS        </t>
  </si>
  <si>
    <t xml:space="preserve">P - 0590884065   </t>
  </si>
  <si>
    <t>P - ce.9710509B@ac-guadeloupe.fr</t>
  </si>
  <si>
    <t xml:space="preserve">CAMPBELL CHRISTY (ADMIRAL T)  </t>
  </si>
  <si>
    <t>MME COCODEAU M-CATHERINE</t>
  </si>
  <si>
    <t xml:space="preserve">EPC BOISSARD ABYMES           </t>
  </si>
  <si>
    <t xml:space="preserve">P - 0590823049   </t>
  </si>
  <si>
    <t>P - ce.9710513F@ac-guadeloupe.fr</t>
  </si>
  <si>
    <t xml:space="preserve">MAURICE SAINT-PIERRE          </t>
  </si>
  <si>
    <t>MME MARTOL JEANNIE</t>
  </si>
  <si>
    <t xml:space="preserve">EPC MAURICE ST-PIERRE ABYMES  </t>
  </si>
  <si>
    <t xml:space="preserve">P - 0590204412   </t>
  </si>
  <si>
    <t>P - ce.9710514G@ac-guadeloupe.fr</t>
  </si>
  <si>
    <t xml:space="preserve">BORICAUD                      </t>
  </si>
  <si>
    <t>MME GALAS CHANTAL</t>
  </si>
  <si>
    <t xml:space="preserve">EPC BORICAUD ABYMES           </t>
  </si>
  <si>
    <t xml:space="preserve">P - 0590248897   </t>
  </si>
  <si>
    <t>P - ce.9710515H@ac-guadeloupe.fr</t>
  </si>
  <si>
    <t xml:space="preserve">CARAQUE                       </t>
  </si>
  <si>
    <t>MME AUSTER MYLENE</t>
  </si>
  <si>
    <t xml:space="preserve">EPC CARAQUE ABYMES            </t>
  </si>
  <si>
    <t xml:space="preserve">P - 0590204944   </t>
  </si>
  <si>
    <t>P - ce.9710516J@ac-guadeloupe.fr</t>
  </si>
  <si>
    <t xml:space="preserve">JULES PLAISANCE               </t>
  </si>
  <si>
    <t>M. NICE PATRICE</t>
  </si>
  <si>
    <t>E.E JULES PLAISANCE ANSE-BERTR</t>
  </si>
  <si>
    <t xml:space="preserve">P - 0590221992   </t>
  </si>
  <si>
    <t>P - ce.9710518L@ac-guadeloupe.fr</t>
  </si>
  <si>
    <t xml:space="preserve">MELANIE MILLY                 </t>
  </si>
  <si>
    <t>M. HENRI HARRY</t>
  </si>
  <si>
    <t xml:space="preserve">EPC MELANIE MILLY BASSE-TERRE </t>
  </si>
  <si>
    <t xml:space="preserve">P - 0590811689   </t>
  </si>
  <si>
    <t>P - ce.9710519M@ac-guadeloupe.fr</t>
  </si>
  <si>
    <t xml:space="preserve">MALENDURE-GALET ELEMENTAIRE   </t>
  </si>
  <si>
    <t>M. DRACON MARIC</t>
  </si>
  <si>
    <t xml:space="preserve">EPP GALET-MALENDURE           </t>
  </si>
  <si>
    <t xml:space="preserve">P - 0590987044   </t>
  </si>
  <si>
    <t>P - ce.9710520N@ac-guadeloupe.fr</t>
  </si>
  <si>
    <t xml:space="preserve">E.E.P.U STEPHANE MATHIEU      </t>
  </si>
  <si>
    <t xml:space="preserve">BANANIER                      </t>
  </si>
  <si>
    <t>MME CONDO CHANTAL</t>
  </si>
  <si>
    <t>EEPU STEPHANE MATHIEU BANANIER</t>
  </si>
  <si>
    <t xml:space="preserve">P - 0590863254   </t>
  </si>
  <si>
    <t>P - ce.9710522R@ac-guadeloupe.fr</t>
  </si>
  <si>
    <t xml:space="preserve">ILET-PEROU                    </t>
  </si>
  <si>
    <t>MME MASSEMBO BEATRICE</t>
  </si>
  <si>
    <t xml:space="preserve">CHEMIN COMMUNAL ILET PEROU      </t>
  </si>
  <si>
    <t xml:space="preserve">EPC ILET-PEROU CAPESTERRE B-E </t>
  </si>
  <si>
    <t xml:space="preserve">P - 0590863525   </t>
  </si>
  <si>
    <t>P - ce.9710523S@ac-guadeloupe.fr</t>
  </si>
  <si>
    <t>GROUPE SCOLAIRE ARSENE MONROSE</t>
  </si>
  <si>
    <t>M. LAPIN DANIEL</t>
  </si>
  <si>
    <t>EPC ROUTHIERS CAPESTERRE B-EAU</t>
  </si>
  <si>
    <t xml:space="preserve">P - 0590863086   </t>
  </si>
  <si>
    <t>P - ce.9710524T@ac-guadeloupe.fr</t>
  </si>
  <si>
    <t xml:space="preserve">L'HABITUEE                    </t>
  </si>
  <si>
    <t>MME VALLAZZA ORNELLA</t>
  </si>
  <si>
    <t>EPC L'HABITUEE CAPESTERRE B-EA</t>
  </si>
  <si>
    <t xml:space="preserve">P - 0590863544   </t>
  </si>
  <si>
    <t>P - ce.9710525U@ac-guadeloupe.fr</t>
  </si>
  <si>
    <t xml:space="preserve">LEONCE MINATCHY               </t>
  </si>
  <si>
    <t>MME NARAYANINSAMY SHERLINE</t>
  </si>
  <si>
    <t>EPC LEONCE MINATCHY CAPESTERRE</t>
  </si>
  <si>
    <t xml:space="preserve">P - 0590863135   </t>
  </si>
  <si>
    <t>P - ce.9710526V@ac-guadeloupe.fr</t>
  </si>
  <si>
    <t>MME MONTHIEUX ZOU ASTRID</t>
  </si>
  <si>
    <t>EPC SAINTE-MARIE CAPESTERRE B-</t>
  </si>
  <si>
    <t xml:space="preserve">P - 0590863560   </t>
  </si>
  <si>
    <t>P - ce.9710527W@ac-guadeloupe.fr</t>
  </si>
  <si>
    <t xml:space="preserve">A.DIALLO-BOECASSE             </t>
  </si>
  <si>
    <t>MME VOYAT STEPHANIE</t>
  </si>
  <si>
    <t xml:space="preserve">ETANG NOIR                      </t>
  </si>
  <si>
    <t>EPC A.DIALLO BOECASSE M-GALANT</t>
  </si>
  <si>
    <t xml:space="preserve">P - 0590973727   </t>
  </si>
  <si>
    <t>P - ce.9710529Y@ac-guadeloupe.fr</t>
  </si>
  <si>
    <t xml:space="preserve">AUDELON BETHSY                </t>
  </si>
  <si>
    <t>MME DESTRADE GLADYS</t>
  </si>
  <si>
    <t xml:space="preserve">EPC Audelon  BETHSY  DESHAIES </t>
  </si>
  <si>
    <t xml:space="preserve">P - 0590284321   </t>
  </si>
  <si>
    <t>P - ce.9710530Z@ac-guadeloupe.fr</t>
  </si>
  <si>
    <t xml:space="preserve">FERRY                         </t>
  </si>
  <si>
    <t>MME FRANCIUS WEENA</t>
  </si>
  <si>
    <t xml:space="preserve">EPC FERRY DESHAIES            </t>
  </si>
  <si>
    <t xml:space="preserve">P - 0590284545   </t>
  </si>
  <si>
    <t>P - ce.9710531A@ac-guadeloupe.fr</t>
  </si>
  <si>
    <t xml:space="preserve">BEAUSEJOUR                    </t>
  </si>
  <si>
    <t>MME PLACERDAT CIANA</t>
  </si>
  <si>
    <t xml:space="preserve">EPC BEAUSEJOUR DESIRADE       </t>
  </si>
  <si>
    <t xml:space="preserve">P - 0590200479   </t>
  </si>
  <si>
    <t>P - ce.9710532B@ac-guadeloupe.fr</t>
  </si>
  <si>
    <t xml:space="preserve">MOINET KLEBERT                </t>
  </si>
  <si>
    <t>M. LOPEZ JEAN LUCIEN</t>
  </si>
  <si>
    <t xml:space="preserve">EPC MOINET K. MARE GAILLARD   </t>
  </si>
  <si>
    <t xml:space="preserve">P - 0590859104   </t>
  </si>
  <si>
    <t>P - ce.9710534D@ac-guadeloupe.fr</t>
  </si>
  <si>
    <t xml:space="preserve">PLIANE                        </t>
  </si>
  <si>
    <t>M. DAUMAS PIERRE</t>
  </si>
  <si>
    <t xml:space="preserve">EPC PLIANE GOSIER             </t>
  </si>
  <si>
    <t xml:space="preserve">P - 0590859659   </t>
  </si>
  <si>
    <t>P - ce.9710535E@ac-guadeloupe.fr</t>
  </si>
  <si>
    <t xml:space="preserve">MORNE LOLO                    </t>
  </si>
  <si>
    <t>MME SENE ODILE</t>
  </si>
  <si>
    <t xml:space="preserve">EPC MORNE LOLO  GRAND-BOURG   </t>
  </si>
  <si>
    <t xml:space="preserve">P - 0590979641   </t>
  </si>
  <si>
    <t>P - ce.9710538H@ac-guadeloupe.fr</t>
  </si>
  <si>
    <t xml:space="preserve">PIERRETTE                     </t>
  </si>
  <si>
    <t>MME ISIMAT-MIRIN MARCELLE</t>
  </si>
  <si>
    <t xml:space="preserve">ROUTE DE PIERETTE               </t>
  </si>
  <si>
    <t xml:space="preserve">EPC PIERRETTE  LAMENTIN       </t>
  </si>
  <si>
    <t xml:space="preserve">P - 0590942336   </t>
  </si>
  <si>
    <t>P - ce.9710540K@ac-guadeloupe.fr</t>
  </si>
  <si>
    <t xml:space="preserve">LUDGER MARIE                  </t>
  </si>
  <si>
    <t>MME DULOIR VALERY</t>
  </si>
  <si>
    <t>EPC LUDGER MARIE MORNE-A-L'EAU</t>
  </si>
  <si>
    <t>97111</t>
  </si>
  <si>
    <t xml:space="preserve">MORNE A L EAU             </t>
  </si>
  <si>
    <t xml:space="preserve">P - 0590247282   </t>
  </si>
  <si>
    <t>P - ce.9710541L@ac-guadeloupe.fr</t>
  </si>
  <si>
    <t xml:space="preserve">MARIE-EMILE COCO              </t>
  </si>
  <si>
    <t>M. DAMPROBE FRANCK</t>
  </si>
  <si>
    <t>EPC M.EMILE COCO MORNE-A-L'EAU</t>
  </si>
  <si>
    <t xml:space="preserve">P - 0590204017   </t>
  </si>
  <si>
    <t>P - ce.9710542M@ac-guadeloupe.fr</t>
  </si>
  <si>
    <t xml:space="preserve">ACHILLE LABUTHIE              </t>
  </si>
  <si>
    <t>MME GUSTAVE VIVIANE</t>
  </si>
  <si>
    <t xml:space="preserve">EPC A.LABUTHIE MORNE-A-L'EAU  </t>
  </si>
  <si>
    <t xml:space="preserve">P - 0590247128   </t>
  </si>
  <si>
    <t>P - ce.9710543N@ac-guadeloupe.fr</t>
  </si>
  <si>
    <t xml:space="preserve">ERNEST PALLAS                 </t>
  </si>
  <si>
    <t>MME GOB MONETTE</t>
  </si>
  <si>
    <t xml:space="preserve">EPC E.PALLAS MORNE-A-L'EAU    </t>
  </si>
  <si>
    <t xml:space="preserve">P - 0590247451   </t>
  </si>
  <si>
    <t>P - ce.9710544P@ac-guadeloupe.fr</t>
  </si>
  <si>
    <t xml:space="preserve">FELIX DUPORT                  </t>
  </si>
  <si>
    <t>M. GAPPU GUY</t>
  </si>
  <si>
    <t>EPC FELIX DUPORT MORNE-A-L'EAU</t>
  </si>
  <si>
    <t xml:space="preserve">P - 0590247114   </t>
  </si>
  <si>
    <t>P - ce.9710545R@ac-guadeloupe.fr</t>
  </si>
  <si>
    <t xml:space="preserve">BOISVIN                       </t>
  </si>
  <si>
    <t>M. HELAN CYRILLE</t>
  </si>
  <si>
    <t xml:space="preserve">EPC BOISVIN MOULE             </t>
  </si>
  <si>
    <t xml:space="preserve">P - 0590232885   </t>
  </si>
  <si>
    <t>P - ce.9710546S@ac-guadeloupe.fr</t>
  </si>
  <si>
    <t xml:space="preserve">GRANDS-FONDS                  </t>
  </si>
  <si>
    <t>MME ARNOBE-BLOMBOU CHRISTINA</t>
  </si>
  <si>
    <t xml:space="preserve">EPC GRANDS-FONDS MOULE        </t>
  </si>
  <si>
    <t xml:space="preserve">P - 0590240074   </t>
  </si>
  <si>
    <t>P - ce.9710548U@ac-guadeloupe.fr</t>
  </si>
  <si>
    <t xml:space="preserve">ALBERT DEBIBAKAS              </t>
  </si>
  <si>
    <t>M. SEVENO ERIC</t>
  </si>
  <si>
    <t xml:space="preserve">EPC A.DEBIBAKAS MOULE         </t>
  </si>
  <si>
    <t xml:space="preserve">P - 0590235100   </t>
  </si>
  <si>
    <t>P - ce.9710549V@ac-guadeloupe.fr</t>
  </si>
  <si>
    <t xml:space="preserve">LA LEZARDE                    </t>
  </si>
  <si>
    <t>MME RABOTEUR CAROLE</t>
  </si>
  <si>
    <t xml:space="preserve">EPC LA LEZARDE PT-BOURG       </t>
  </si>
  <si>
    <t xml:space="preserve">P - 0590942154   </t>
  </si>
  <si>
    <t>P - ce.9710550W@ac-guadeloupe.fr</t>
  </si>
  <si>
    <t xml:space="preserve">MONTEBELLO                    </t>
  </si>
  <si>
    <t>M. MILARD TEDDY</t>
  </si>
  <si>
    <t xml:space="preserve">EPC MONTEBELLO PT-BOURG       </t>
  </si>
  <si>
    <t xml:space="preserve">P - 0590954127   </t>
  </si>
  <si>
    <t>P - ce.9710551X@ac-guadeloupe.fr</t>
  </si>
  <si>
    <t xml:space="preserve">ALBERTINE BOREL BAZIN         </t>
  </si>
  <si>
    <t>M. TOLA THOMAS</t>
  </si>
  <si>
    <t>EPC ALBERTINE BOREL PETIT-CANA</t>
  </si>
  <si>
    <t xml:space="preserve">P - 0590247202   </t>
  </si>
  <si>
    <t>P - ce.9710552Y@ac-guadeloupe.fr</t>
  </si>
  <si>
    <t xml:space="preserve">FELICITE COLINE LES MANGLES   </t>
  </si>
  <si>
    <t>MME FRANQUIN PHILISE</t>
  </si>
  <si>
    <t>ECOLE PRIMAIRE FELICITE COLINE</t>
  </si>
  <si>
    <t xml:space="preserve">P - 0590226233   </t>
  </si>
  <si>
    <t>P - ce.9710553Z@ac-guadeloupe.fr</t>
  </si>
  <si>
    <t xml:space="preserve">STE-GENEVIEVE                 </t>
  </si>
  <si>
    <t>M. CAFAIT JULES</t>
  </si>
  <si>
    <t xml:space="preserve">EPC STE-GENEVIEVE PETIT-CANAL </t>
  </si>
  <si>
    <t xml:space="preserve">P - 0590225503   </t>
  </si>
  <si>
    <t>P - ce.9710554A@ac-guadeloupe.fr</t>
  </si>
  <si>
    <t xml:space="preserve">MAURICE ANNEROSE              </t>
  </si>
  <si>
    <t>M. NEREE JOSE</t>
  </si>
  <si>
    <t xml:space="preserve">CHEMIN DE VERSAILLES            </t>
  </si>
  <si>
    <t>EPC MAURICE ANNEROSE PTE-NOIRE</t>
  </si>
  <si>
    <t xml:space="preserve">P - 0590980189   </t>
  </si>
  <si>
    <t>P - ce.9710555B@ac-guadeloupe.fr</t>
  </si>
  <si>
    <t xml:space="preserve">FAUSTIN BARDOCHAN             </t>
  </si>
  <si>
    <t>M. ANNEROSE JEAN FRANCOIS</t>
  </si>
  <si>
    <t>EPC FAUSTIN BARDOCHAN PTE-NOIR</t>
  </si>
  <si>
    <t xml:space="preserve">P - 0590980131   </t>
  </si>
  <si>
    <t>P - ce.9710556C@ac-guadeloupe.fr</t>
  </si>
  <si>
    <t xml:space="preserve">RENAUD DAVID                  </t>
  </si>
  <si>
    <t>MME DORVILLE DENISE</t>
  </si>
  <si>
    <t>EPC RENAUD DAVID  POINTE-NOIRE</t>
  </si>
  <si>
    <t xml:space="preserve">P - 0590980187   </t>
  </si>
  <si>
    <t>P - ce.9710557D@ac-guadeloupe.fr</t>
  </si>
  <si>
    <t xml:space="preserve">BAILLE ARGENT                 </t>
  </si>
  <si>
    <t>M. THIMOTHEE SEBASTIEN</t>
  </si>
  <si>
    <t>EPP BAILLE-ARGENT POINTE-NOIRE</t>
  </si>
  <si>
    <t xml:space="preserve">P - 0590980188   </t>
  </si>
  <si>
    <t>P - ce.9710558E@ac-guadeloupe.fr</t>
  </si>
  <si>
    <t xml:space="preserve">VICTOR VALIER                 </t>
  </si>
  <si>
    <t>M. BORDERAN ROBERT</t>
  </si>
  <si>
    <t xml:space="preserve">EPC VICTOR VALIER STE-ANNE    </t>
  </si>
  <si>
    <t xml:space="preserve">P - 0590857104   </t>
  </si>
  <si>
    <t>P - ce.9710559F@ac-guadeloupe.fr</t>
  </si>
  <si>
    <t xml:space="preserve">RAYMOND ET GISELE MATHURINE   </t>
  </si>
  <si>
    <t>MME HIRA STEPHANIE</t>
  </si>
  <si>
    <t>EPC RAYMOND ET GISELE MATHURIN</t>
  </si>
  <si>
    <t xml:space="preserve">P - 0590882034   </t>
  </si>
  <si>
    <t>P - ce.9710560G@ac-guadeloupe.fr</t>
  </si>
  <si>
    <t xml:space="preserve">FLORENT DONNAT                </t>
  </si>
  <si>
    <t>MME COMPPER MAGALIE</t>
  </si>
  <si>
    <t xml:space="preserve">EPC FLORENT DONNAT            </t>
  </si>
  <si>
    <t xml:space="preserve">P - 0590240439   </t>
  </si>
  <si>
    <t>P - ce.9710561H@ac-guadeloupe.fr</t>
  </si>
  <si>
    <t xml:space="preserve">LOUIS CHALCOL                 </t>
  </si>
  <si>
    <t>MME CATELO JOSIANE</t>
  </si>
  <si>
    <t xml:space="preserve">EPC MATOUBA                   </t>
  </si>
  <si>
    <t xml:space="preserve">P - 0590801662   </t>
  </si>
  <si>
    <t>P - ce.9710563K@ac-guadeloupe.fr</t>
  </si>
  <si>
    <t xml:space="preserve">FELIX LABAN                   </t>
  </si>
  <si>
    <t>M. RENIA PATRICK</t>
  </si>
  <si>
    <t xml:space="preserve">EPC FELIX LABAN SAINT-CLAUDE  </t>
  </si>
  <si>
    <t xml:space="preserve">P - 0590800359   </t>
  </si>
  <si>
    <t>P - ce.9710564L@ac-guadeloupe.fr</t>
  </si>
  <si>
    <t xml:space="preserve">POMBIRAY ELEMENTAIRE          </t>
  </si>
  <si>
    <t>MME THALUS MARTINE</t>
  </si>
  <si>
    <t xml:space="preserve">EPC POMBIRAY ST-FRANCOIS      </t>
  </si>
  <si>
    <t xml:space="preserve">P - 0590884020   </t>
  </si>
  <si>
    <t>P - ce.9710565M@ac-guadeloupe.fr</t>
  </si>
  <si>
    <t xml:space="preserve">ELIE GIBS                     </t>
  </si>
  <si>
    <t>MME CAUDA CAROLE</t>
  </si>
  <si>
    <t xml:space="preserve">EPC ELIE GIBS ST-MARTIN       </t>
  </si>
  <si>
    <t xml:space="preserve">P - 0590879721   </t>
  </si>
  <si>
    <t>P - ce.9710567P@ac-guadeloupe.fr</t>
  </si>
  <si>
    <t xml:space="preserve">OMER ARRONDELL                </t>
  </si>
  <si>
    <t>M. NAVILYS JEAN-PIERRE</t>
  </si>
  <si>
    <t xml:space="preserve">EPC OMER ARRONDELL            </t>
  </si>
  <si>
    <t xml:space="preserve">P - 0590873222   </t>
  </si>
  <si>
    <t>P - ce.9710568R@ac-guadeloupe.fr</t>
  </si>
  <si>
    <t xml:space="preserve">DUZER                         </t>
  </si>
  <si>
    <t>M. HIPPON LUCIEN</t>
  </si>
  <si>
    <t xml:space="preserve">EPC DUZER SAINTE-ROSE         </t>
  </si>
  <si>
    <t xml:space="preserve">P - 0590287082   </t>
  </si>
  <si>
    <t>P - ce.9710570T@ac-guadeloupe.fr</t>
  </si>
  <si>
    <t xml:space="preserve">MORNE ROUGE                   </t>
  </si>
  <si>
    <t>M. HERNIOT JEAN-MARC</t>
  </si>
  <si>
    <t xml:space="preserve">EPC MORNE ROUGE SAINTE-ROSE   </t>
  </si>
  <si>
    <t xml:space="preserve">P - 0590289091   </t>
  </si>
  <si>
    <t>P - ce.9710571U@ac-guadeloupe.fr</t>
  </si>
  <si>
    <t xml:space="preserve">MORNE ZIZI                    </t>
  </si>
  <si>
    <t>M. DELMARRE MARC</t>
  </si>
  <si>
    <t xml:space="preserve">EPC MORNE ZIZI SAINTE-ROSE    </t>
  </si>
  <si>
    <t xml:space="preserve">P - 0590289018   </t>
  </si>
  <si>
    <t>P - ce.9710572V@ac-guadeloupe.fr</t>
  </si>
  <si>
    <t xml:space="preserve">REIMONENQ JOSEPH              </t>
  </si>
  <si>
    <t>M. NISCOISE JULIEN</t>
  </si>
  <si>
    <t xml:space="preserve">EPC REIMONENQ SAINTE-ROSE     </t>
  </si>
  <si>
    <t xml:space="preserve">P - 0590287099   </t>
  </si>
  <si>
    <t>P - ce.9710573W@ac-guadeloupe.fr</t>
  </si>
  <si>
    <t xml:space="preserve">LA PLAINE                     </t>
  </si>
  <si>
    <t>MME LUGAND EDITH</t>
  </si>
  <si>
    <t xml:space="preserve">EPC LA PLAINE TROIS-RIVIERES  </t>
  </si>
  <si>
    <t xml:space="preserve">P - 0590929103   </t>
  </si>
  <si>
    <t>P - ce.9710576Z@ac-guadeloupe.fr</t>
  </si>
  <si>
    <t xml:space="preserve">LA COUSINIERE                 </t>
  </si>
  <si>
    <t>MME POMMIER LAURA</t>
  </si>
  <si>
    <t>EPC LA COUSINIERE VX-HABITANTS</t>
  </si>
  <si>
    <t>97119</t>
  </si>
  <si>
    <t xml:space="preserve">VIEUX HABITANTS           </t>
  </si>
  <si>
    <t xml:space="preserve">P - 0590984448   </t>
  </si>
  <si>
    <t>P - ce.9710578B@ac-guadeloupe.fr</t>
  </si>
  <si>
    <t xml:space="preserve">GERY                          </t>
  </si>
  <si>
    <t>M. VITALIS GUY</t>
  </si>
  <si>
    <t xml:space="preserve">EPC GERY VIEUX-HABITANTS      </t>
  </si>
  <si>
    <t xml:space="preserve">P - 0590984246   </t>
  </si>
  <si>
    <t>P - ce.9710579C@ac-guadeloupe.fr</t>
  </si>
  <si>
    <t xml:space="preserve">MARIGOT                       </t>
  </si>
  <si>
    <t>M. BARUL SULLY</t>
  </si>
  <si>
    <t xml:space="preserve">EPC MARIGOT VIEUX HABITANTS   </t>
  </si>
  <si>
    <t xml:space="preserve">P - 0590984141   </t>
  </si>
  <si>
    <t>P - ce.9710580D@ac-guadeloupe.fr</t>
  </si>
  <si>
    <t xml:space="preserve">DOTHEMARE 1                   </t>
  </si>
  <si>
    <t>MME THENARD JACQUELINE</t>
  </si>
  <si>
    <t xml:space="preserve">EPC DOTHEMARE 1 ABYMES        </t>
  </si>
  <si>
    <t xml:space="preserve">P - 0590208441   </t>
  </si>
  <si>
    <t>P - ce.9710591R@ac-guadeloupe.fr</t>
  </si>
  <si>
    <t xml:space="preserve">HYACINTHE GERIAC              </t>
  </si>
  <si>
    <t>M. PERGENT PATRICK</t>
  </si>
  <si>
    <t xml:space="preserve">ALLÉE DES IGUANES-POINTE BACHUS </t>
  </si>
  <si>
    <t xml:space="preserve">EPC HYACINTHE GERIAC P-BOURG  </t>
  </si>
  <si>
    <t xml:space="preserve">P - 0590954266   </t>
  </si>
  <si>
    <t>P - ce.9710592S@ac-guadeloupe.fr</t>
  </si>
  <si>
    <t xml:space="preserve">HYPPOLITE COCLES              </t>
  </si>
  <si>
    <t>MME ETIENNE SAINT-PRIX DOROTHEE</t>
  </si>
  <si>
    <t xml:space="preserve">EPC HYPOLITE COCLES M-A-L'EAU </t>
  </si>
  <si>
    <t xml:space="preserve">P - 0590247135   </t>
  </si>
  <si>
    <t>P - ce.9710595V@ac-guadeloupe.fr</t>
  </si>
  <si>
    <t>MME LECOLAS CAMILLE</t>
  </si>
  <si>
    <t xml:space="preserve">78  AVENUE PAUL LACAVE          </t>
  </si>
  <si>
    <t>EPC AMEDEE FENGAROL CAPESTERRE</t>
  </si>
  <si>
    <t xml:space="preserve">P - 0590863072   </t>
  </si>
  <si>
    <t>P - ce.9710596W@ac-guadeloupe.fr</t>
  </si>
  <si>
    <t xml:space="preserve">GEORGES MARCEL                </t>
  </si>
  <si>
    <t>MME FEROL JOSELY</t>
  </si>
  <si>
    <t xml:space="preserve">QUARTIER DE MANGOT              </t>
  </si>
  <si>
    <t xml:space="preserve">EPC GEORGES MARCEL GOSIER     </t>
  </si>
  <si>
    <t xml:space="preserve">P - 0590842324   </t>
  </si>
  <si>
    <t>P - ce.9710597X@ac-guadeloupe.fr</t>
  </si>
  <si>
    <t xml:space="preserve">ROLLON SUZANNE                </t>
  </si>
  <si>
    <t>MME MILARD VARINKA</t>
  </si>
  <si>
    <t xml:space="preserve">EPC ROLLON S.   POUCET        </t>
  </si>
  <si>
    <t xml:space="preserve">P - 0590842291   </t>
  </si>
  <si>
    <t>P - ce.9710598Y@ac-guadeloupe.fr</t>
  </si>
  <si>
    <t xml:space="preserve">RAYMONDE AUGUSTIN             </t>
  </si>
  <si>
    <t>MME KANCEL SYLVIANA</t>
  </si>
  <si>
    <t xml:space="preserve">EMC R.AUGUSTIN GOURBEYRE      </t>
  </si>
  <si>
    <t xml:space="preserve">P - 0590921065   </t>
  </si>
  <si>
    <t>P - ce.9710599Z@ac-guadeloupe.fr</t>
  </si>
  <si>
    <t xml:space="preserve">SAINTE-MARGUERITE             </t>
  </si>
  <si>
    <t>MME JOAS CLAUDINE</t>
  </si>
  <si>
    <t xml:space="preserve">EMC STE-MARGUERITE MOULE      </t>
  </si>
  <si>
    <t xml:space="preserve">P - 0590235112   </t>
  </si>
  <si>
    <t>P - ce.9710601B@ac-guadeloupe.fr</t>
  </si>
  <si>
    <t xml:space="preserve">MARCELLE BLANCHINET           </t>
  </si>
  <si>
    <t>MME ORMILE-PEDURAND SANDRA</t>
  </si>
  <si>
    <t>EPC M.BLANCHINET MORNE-A-L'EAU</t>
  </si>
  <si>
    <t xml:space="preserve">P - 0590247154   </t>
  </si>
  <si>
    <t>P - ce.9710602C@ac-guadeloupe.fr</t>
  </si>
  <si>
    <t xml:space="preserve">LACROIX                       </t>
  </si>
  <si>
    <t>MME DOUMBIA DANIELE</t>
  </si>
  <si>
    <t xml:space="preserve">EPC LACROIX MOULE             </t>
  </si>
  <si>
    <t xml:space="preserve">P - 0590235600   </t>
  </si>
  <si>
    <t>P - ce.9710603D@ac-guadeloupe.fr</t>
  </si>
  <si>
    <t xml:space="preserve">ARMAND LAZARD                 </t>
  </si>
  <si>
    <t>M. ALETAS DESIR</t>
  </si>
  <si>
    <t xml:space="preserve">EPC ARMAND LAZARD GOSIER      </t>
  </si>
  <si>
    <t xml:space="preserve">P - 0590844767   </t>
  </si>
  <si>
    <t>P - ce.9710604E@ac-guadeloupe.fr</t>
  </si>
  <si>
    <t xml:space="preserve">HILDEVERT PATER               </t>
  </si>
  <si>
    <t>MME JOVIAL VALERIE-ANNE</t>
  </si>
  <si>
    <t xml:space="preserve">EPC HILDEVERT PATER GOSIER    </t>
  </si>
  <si>
    <t xml:space="preserve">P - 0590842329   </t>
  </si>
  <si>
    <t>P - ce.9710605F@ac-guadeloupe.fr</t>
  </si>
  <si>
    <t xml:space="preserve">RIVIERE DES PERES             </t>
  </si>
  <si>
    <t>M. THIERY ALAIN</t>
  </si>
  <si>
    <t xml:space="preserve">EPC RIVIERE DES PERES         </t>
  </si>
  <si>
    <t xml:space="preserve">P - 0590811696   </t>
  </si>
  <si>
    <t>P - ce.9710614R@ac-guadeloupe.fr</t>
  </si>
  <si>
    <t xml:space="preserve">PIGEON                        </t>
  </si>
  <si>
    <t>MME GAMIETTE VENISE</t>
  </si>
  <si>
    <t xml:space="preserve">EPC PIGEON BOUILLANTE         </t>
  </si>
  <si>
    <t xml:space="preserve">P - 0590987025   </t>
  </si>
  <si>
    <t>P - ce.9710615S@ac-guadeloupe.fr</t>
  </si>
  <si>
    <t xml:space="preserve">ANATOLE BEUVE                 </t>
  </si>
  <si>
    <t>M. CLAVIER GEORGES</t>
  </si>
  <si>
    <t>EPC ANATOLE BEUVE CAPESTERRE B</t>
  </si>
  <si>
    <t xml:space="preserve">P - 0590863398   </t>
  </si>
  <si>
    <t>P - ce.9710616T@ac-guadeloupe.fr</t>
  </si>
  <si>
    <t xml:space="preserve">EULOGE NOGLOTTE               </t>
  </si>
  <si>
    <t>M. MALINUR DANIEL</t>
  </si>
  <si>
    <t xml:space="preserve">EPC E.NOGLOTTE GOURBEYRE      </t>
  </si>
  <si>
    <t xml:space="preserve">P - 0590811827   </t>
  </si>
  <si>
    <t>P - ce.9710617U@ac-guadeloupe.fr</t>
  </si>
  <si>
    <t xml:space="preserve">RIFLET                        </t>
  </si>
  <si>
    <t>M. ROCHE OLIVIER</t>
  </si>
  <si>
    <t xml:space="preserve">EPC RIFLET DESHAIES           </t>
  </si>
  <si>
    <t xml:space="preserve">P - 0590284345   </t>
  </si>
  <si>
    <t>P - ce.9710618V@ac-guadeloupe.fr</t>
  </si>
  <si>
    <t xml:space="preserve">BEAUPLAN PELLETAN             </t>
  </si>
  <si>
    <t>M. MATOU MICHEL</t>
  </si>
  <si>
    <t>EPC BEAUPLAN PELLETAN PORT-LOU</t>
  </si>
  <si>
    <t xml:space="preserve">P - 0590223020   </t>
  </si>
  <si>
    <t>P - ce.9710619W@ac-guadeloupe.fr</t>
  </si>
  <si>
    <t>M. KALI KLEBERT</t>
  </si>
  <si>
    <t xml:space="preserve">ROUTE DUPORTAIL                 </t>
  </si>
  <si>
    <t>EPC LA PERSEVERANCE  DUPORTAIL</t>
  </si>
  <si>
    <t xml:space="preserve">P - 0590283048   </t>
  </si>
  <si>
    <t>P - ce.9710623A@ac-guadeloupe.fr</t>
  </si>
  <si>
    <t xml:space="preserve">O.STANISLAS RAIZET 1          </t>
  </si>
  <si>
    <t>MME POUMAROUX GINA</t>
  </si>
  <si>
    <t xml:space="preserve">EMC O.STANISLAS  ABYMES       </t>
  </si>
  <si>
    <t xml:space="preserve">P - 0590831098   </t>
  </si>
  <si>
    <t>P - ce.9710624B@ac-guadeloupe.fr</t>
  </si>
  <si>
    <t xml:space="preserve">MAYEKO-MASSINA                </t>
  </si>
  <si>
    <t>MME FIDELIN COLETTE</t>
  </si>
  <si>
    <t xml:space="preserve">MAYEKO-MASSINA PETIT-BOURG    </t>
  </si>
  <si>
    <t xml:space="preserve">P - 0590954298   </t>
  </si>
  <si>
    <t>P - ce.9710627E@ac-guadeloupe.fr</t>
  </si>
  <si>
    <t xml:space="preserve">MARCELLE BORIFAX              </t>
  </si>
  <si>
    <t>MME ZAMI ROSETTE</t>
  </si>
  <si>
    <t xml:space="preserve">EMC MARCELLE BORIFAX ST-ANNE  </t>
  </si>
  <si>
    <t xml:space="preserve">P - 0590882141   </t>
  </si>
  <si>
    <t>P - ce.9710628F@ac-guadeloupe.fr</t>
  </si>
  <si>
    <t xml:space="preserve">JEAN-NOEL OLIME               </t>
  </si>
  <si>
    <t>M. POMPILIUS CHARLY</t>
  </si>
  <si>
    <t xml:space="preserve">EPC JEAN-NOEL OLIME  ABYMES   </t>
  </si>
  <si>
    <t xml:space="preserve">P - 0590204732   </t>
  </si>
  <si>
    <t>P - ce.9710629G@ac-guadeloupe.fr</t>
  </si>
  <si>
    <t xml:space="preserve">PETIT-PEROU                   </t>
  </si>
  <si>
    <t>MME BONCOEUR CATHERINE</t>
  </si>
  <si>
    <t xml:space="preserve">EPC PETIT-PEROU  ABYMES       </t>
  </si>
  <si>
    <t xml:space="preserve">P - 0590836360   </t>
  </si>
  <si>
    <t>P - ce.9710630H@ac-guadeloupe.fr</t>
  </si>
  <si>
    <t xml:space="preserve">THOMAS                        </t>
  </si>
  <si>
    <t>MME NICOLAS-NELSON MARIE-CLAIRE</t>
  </si>
  <si>
    <t xml:space="preserve">EPC THOMAS BOUILLANTE         </t>
  </si>
  <si>
    <t xml:space="preserve">P - 0590987014   </t>
  </si>
  <si>
    <t>P - ce.9710633L@ac-guadeloupe.fr</t>
  </si>
  <si>
    <t xml:space="preserve">MARIE BILLIOTI DE GAGE        </t>
  </si>
  <si>
    <t>MME ROUSSEAU GLADYS</t>
  </si>
  <si>
    <t xml:space="preserve">BOURG FONTARABIE                </t>
  </si>
  <si>
    <t xml:space="preserve">EPC MARIE BILLIOTI PT-BOURG   </t>
  </si>
  <si>
    <t xml:space="preserve">P - 0590942155   </t>
  </si>
  <si>
    <t>P - ce.9710638S@ac-guadeloupe.fr</t>
  </si>
  <si>
    <t>MME BARNY CORINE</t>
  </si>
  <si>
    <t xml:space="preserve">BOULEVARD DE L'AMITIE           </t>
  </si>
  <si>
    <t>EPC LAURICISQUE POINTE-A-PITRE</t>
  </si>
  <si>
    <t xml:space="preserve">P - 0590820940   </t>
  </si>
  <si>
    <t>P - ce.9710639T@ac-guadeloupe.fr</t>
  </si>
  <si>
    <t xml:space="preserve">GRAND CAMP 1                  </t>
  </si>
  <si>
    <t>M. LONGFORT NIBERT</t>
  </si>
  <si>
    <t xml:space="preserve">EPC GRAND CAMP 1 ABYMES       </t>
  </si>
  <si>
    <t xml:space="preserve">P - 0590834154   </t>
  </si>
  <si>
    <t>P - ce.9710648C@ac-guadeloupe.fr</t>
  </si>
  <si>
    <t xml:space="preserve">BOURG VIEUX-HABITANTS         </t>
  </si>
  <si>
    <t>MME TASSIUS CHRISTOPHE</t>
  </si>
  <si>
    <t xml:space="preserve">EPC BOURG VIEUX-HABITANTS     </t>
  </si>
  <si>
    <t>P - 0590609845</t>
  </si>
  <si>
    <t>P - ce.9710650E@ac-guadeloupe.fr</t>
  </si>
  <si>
    <t>MME COLBAC ROSINE</t>
  </si>
  <si>
    <t xml:space="preserve">EPC BOURG BOUILLANTE          </t>
  </si>
  <si>
    <t xml:space="preserve">P - 0590987049   </t>
  </si>
  <si>
    <t>P - ce.9710651F@ac-guadeloupe.fr</t>
  </si>
  <si>
    <t xml:space="preserve">GASTON MICHINEAU              </t>
  </si>
  <si>
    <t>M. GRANCHON-RIOLZIR PASCAL</t>
  </si>
  <si>
    <t xml:space="preserve">EPC PETIT PARIS BASSE-TERRE   </t>
  </si>
  <si>
    <t xml:space="preserve">P - 0590811593   </t>
  </si>
  <si>
    <t>P - ce.9710654J@ac-guadeloupe.fr</t>
  </si>
  <si>
    <t>MME RACON CLAUDETTE</t>
  </si>
  <si>
    <t xml:space="preserve">CÎTE SCOLAIRE GERY ARCHIMEDE    </t>
  </si>
  <si>
    <t xml:space="preserve">EMC RIVIERE DES PERES B-TERRE </t>
  </si>
  <si>
    <t xml:space="preserve">P - 0590811572   </t>
  </si>
  <si>
    <t>P - ce.9710655K@ac-guadeloupe.fr</t>
  </si>
  <si>
    <t xml:space="preserve">JULIEN CHABIN                 </t>
  </si>
  <si>
    <t>MME BROQUIN CLAUDINE</t>
  </si>
  <si>
    <t xml:space="preserve">EMC LA POUSSINIERE LAMENTIN   </t>
  </si>
  <si>
    <t xml:space="preserve">P - 0590256161   </t>
  </si>
  <si>
    <t>P - ce.9710656L@ac-guadeloupe.fr</t>
  </si>
  <si>
    <t xml:space="preserve">URBINO-CAMPRASSE              </t>
  </si>
  <si>
    <t>MME CARPIN MARIE-LAURE</t>
  </si>
  <si>
    <t xml:space="preserve">EMC URBINO-CAMPRASSE  ST-ANNE </t>
  </si>
  <si>
    <t xml:space="preserve">P - 0590882066   </t>
  </si>
  <si>
    <t>P - ce.9710659P@ac-guadeloupe.fr</t>
  </si>
  <si>
    <t>MME VERDON FLORENCE</t>
  </si>
  <si>
    <t xml:space="preserve">EMC CHAZEAU-DOUBS ABYMES      </t>
  </si>
  <si>
    <t xml:space="preserve">P - 0590202587   </t>
  </si>
  <si>
    <t>P - ce.9710663U@ac-guadeloupe.fr</t>
  </si>
  <si>
    <t xml:space="preserve">PETIT PARIS                   </t>
  </si>
  <si>
    <t>MME SUEZ-PANAMA SUZY</t>
  </si>
  <si>
    <t xml:space="preserve">EMC PETIT PARIS BASSE-TERRE   </t>
  </si>
  <si>
    <t xml:space="preserve">P - 0590811644   </t>
  </si>
  <si>
    <t>P - ce.9710664V@ac-guadeloupe.fr</t>
  </si>
  <si>
    <t xml:space="preserve">CHEVALIER ST-GEORGES          </t>
  </si>
  <si>
    <t>M. GADJARD ERIC</t>
  </si>
  <si>
    <t xml:space="preserve">EMC CHEVALIER ST-GEORGES B-T  </t>
  </si>
  <si>
    <t xml:space="preserve">P - 0590810480   </t>
  </si>
  <si>
    <t>P - ce.9710665W@ac-guadeloupe.fr</t>
  </si>
  <si>
    <t xml:space="preserve">CAYENNE                       </t>
  </si>
  <si>
    <t>MME BARNABOT JANINE</t>
  </si>
  <si>
    <t xml:space="preserve">QUARTIER DE CAYENNE             </t>
  </si>
  <si>
    <t xml:space="preserve">EMC CAYENNE CAPESTERRE B-EAU  </t>
  </si>
  <si>
    <t xml:space="preserve">P - 0590863478   </t>
  </si>
  <si>
    <t>P - ce.9710667Y@ac-guadeloupe.fr</t>
  </si>
  <si>
    <t xml:space="preserve">FRANTZ RALLION                </t>
  </si>
  <si>
    <t>MME GOUFFRAN GHISLAINE</t>
  </si>
  <si>
    <t xml:space="preserve">EMC FRANTZ RALLION P-A-PITRE  </t>
  </si>
  <si>
    <t xml:space="preserve">P - 0590823538   </t>
  </si>
  <si>
    <t>P - ce.9710672D@ac-guadeloupe.fr</t>
  </si>
  <si>
    <t>MME MATOU KARINE</t>
  </si>
  <si>
    <t xml:space="preserve">EMC R.BAMBUCK POINTE-A-PITRE  </t>
  </si>
  <si>
    <t xml:space="preserve">P - 0590820875   </t>
  </si>
  <si>
    <t>P - ce.9710673E@ac-guadeloupe.fr</t>
  </si>
  <si>
    <t xml:space="preserve">AMEDEE FENGAROL 2             </t>
  </si>
  <si>
    <t>M. BERGAME MARC</t>
  </si>
  <si>
    <t xml:space="preserve">EPC AMEDEE FENGAROL 2  P-A-P  </t>
  </si>
  <si>
    <t xml:space="preserve">P - 0590836103   </t>
  </si>
  <si>
    <t>P - ce.9710676H@ac-guadeloupe.fr</t>
  </si>
  <si>
    <t xml:space="preserve">VILLAGE                       </t>
  </si>
  <si>
    <t>MME ERONI OLIVIA</t>
  </si>
  <si>
    <t xml:space="preserve">EPC VILLAGE BOUILLANTE        </t>
  </si>
  <si>
    <t>P - 0590987919</t>
  </si>
  <si>
    <t>P - ce.9710677J@ac-guadeloupe.fr</t>
  </si>
  <si>
    <t xml:space="preserve">CARENAGE                      </t>
  </si>
  <si>
    <t>MME BARAMBLE MARIE-LOUISE</t>
  </si>
  <si>
    <t xml:space="preserve">EPC CARENAGE ABYMES           </t>
  </si>
  <si>
    <t xml:space="preserve">P - 0590820338   </t>
  </si>
  <si>
    <t>P - ce.9710678K@ac-guadeloupe.fr</t>
  </si>
  <si>
    <t xml:space="preserve">AUGUSTIN GILLOT               </t>
  </si>
  <si>
    <t>MME CARLES MARIA</t>
  </si>
  <si>
    <t xml:space="preserve">EPC AUGUSTIN GILLOT GOSIER    </t>
  </si>
  <si>
    <t xml:space="preserve">P - 0590841539   </t>
  </si>
  <si>
    <t>P - ce.9710680M@ac-guadeloupe.fr</t>
  </si>
  <si>
    <t xml:space="preserve">TURENNE THENARD               </t>
  </si>
  <si>
    <t>M. CERIL LUCIEN</t>
  </si>
  <si>
    <t xml:space="preserve">EPC TURENNE THENARD GOSIER    </t>
  </si>
  <si>
    <t xml:space="preserve">P - 0590841369   </t>
  </si>
  <si>
    <t>P - ce.9710681N@ac-guadeloupe.fr</t>
  </si>
  <si>
    <t>M. THOUY BENOIT</t>
  </si>
  <si>
    <t xml:space="preserve">EMC BOURG VX-HABITANTS        </t>
  </si>
  <si>
    <t xml:space="preserve">P - 0590984258   </t>
  </si>
  <si>
    <t>P - ce.9710684S@ac-guadeloupe.fr</t>
  </si>
  <si>
    <t xml:space="preserve">ALEXIS EUGENE                 </t>
  </si>
  <si>
    <t>M. TANTIN LUCIEN</t>
  </si>
  <si>
    <t xml:space="preserve">EMC ALEXIS E. PLT ST GERMAIN  </t>
  </si>
  <si>
    <t xml:space="preserve">P - 0590841679   </t>
  </si>
  <si>
    <t>P - ce.9710696E@ac-guadeloupe.fr</t>
  </si>
  <si>
    <t xml:space="preserve">MARIE-EVA DUPUITS             </t>
  </si>
  <si>
    <t>MME LUBETH NIVA</t>
  </si>
  <si>
    <t xml:space="preserve">EMC MARIE-EVA DUPUITS MOULE   </t>
  </si>
  <si>
    <t xml:space="preserve">P - 0590235481   </t>
  </si>
  <si>
    <t>P - ce.9710697F@ac-guadeloupe.fr</t>
  </si>
  <si>
    <t xml:space="preserve">MADAME                        </t>
  </si>
  <si>
    <t>M. SAVELLI BERNARD</t>
  </si>
  <si>
    <t xml:space="preserve">EPC MADAME SAINTE-ROSE        </t>
  </si>
  <si>
    <t xml:space="preserve">P - 0590287337   </t>
  </si>
  <si>
    <t>P - ce.9710698G@ac-guadeloupe.fr</t>
  </si>
  <si>
    <t xml:space="preserve">DUBOUCHAGE                    </t>
  </si>
  <si>
    <t>M. FELICITE RONALD</t>
  </si>
  <si>
    <t xml:space="preserve">EMC DUBOUCHAGE POINTE-A-PITRE </t>
  </si>
  <si>
    <t xml:space="preserve">P - 0590821991   </t>
  </si>
  <si>
    <t>P - ce.9710703M@ac-guadeloupe.fr</t>
  </si>
  <si>
    <t>MME FLORINA ALINE</t>
  </si>
  <si>
    <t>E.M PU F.BONCHAMPS POINTE-A-PI</t>
  </si>
  <si>
    <t xml:space="preserve">P - 0590829917   </t>
  </si>
  <si>
    <t>P - ce.9710704N@ac-guadeloupe.fr</t>
  </si>
  <si>
    <t xml:space="preserve">ARCHELON                      </t>
  </si>
  <si>
    <t>MME SOUDAIN-PINEAU VALERIE</t>
  </si>
  <si>
    <t xml:space="preserve">BOULEVARD CADET                 </t>
  </si>
  <si>
    <t xml:space="preserve">EMC CADET SAINTE-ROSE         </t>
  </si>
  <si>
    <t xml:space="preserve">P - 0590289398   </t>
  </si>
  <si>
    <t>P - ce.9710712X@ac-guadeloupe.fr</t>
  </si>
  <si>
    <t xml:space="preserve">ST PIERRE PHIRMIS             </t>
  </si>
  <si>
    <t>MME MATIGNON ANNA</t>
  </si>
  <si>
    <t xml:space="preserve">EMPU ST PIERRE PHIRMIS        </t>
  </si>
  <si>
    <t>P - 0690564827</t>
  </si>
  <si>
    <t>P - ce.9710713Y@ac-guadeloupe.fr</t>
  </si>
  <si>
    <t xml:space="preserve">RAIZET 2                      </t>
  </si>
  <si>
    <t>MME GARGAR MAGGY</t>
  </si>
  <si>
    <t xml:space="preserve">EMC RAIZET 2  ABYMES          </t>
  </si>
  <si>
    <t xml:space="preserve">P - 0590831280   </t>
  </si>
  <si>
    <t>P - ce.9710723J@ac-guadeloupe.fr</t>
  </si>
  <si>
    <t xml:space="preserve">GRAND-CAMP 1                  </t>
  </si>
  <si>
    <t>MME BAZILE JEAN-DE-DIEU REGINE</t>
  </si>
  <si>
    <t xml:space="preserve">LIEU-DIT LES PLAINES            </t>
  </si>
  <si>
    <t xml:space="preserve">EMC GRAND-CAMP 1 ABYMES       </t>
  </si>
  <si>
    <t xml:space="preserve">P - 0590831126   </t>
  </si>
  <si>
    <t>P - ce.9710724K@ac-guadeloupe.fr</t>
  </si>
  <si>
    <t xml:space="preserve">E.HOSP        </t>
  </si>
  <si>
    <t xml:space="preserve">ETABLISSEMENT HOSPITALIER     </t>
  </si>
  <si>
    <t xml:space="preserve">HOPITAL PSYCHIAT. MONTERAN    </t>
  </si>
  <si>
    <t>M. CELESTE CHRISTIAN</t>
  </si>
  <si>
    <t xml:space="preserve">LIEU-DIT 1ER PLATEAU            </t>
  </si>
  <si>
    <t xml:space="preserve">PLATEAU                       </t>
  </si>
  <si>
    <t xml:space="preserve">P - 0590805252   </t>
  </si>
  <si>
    <t xml:space="preserve">BOURG 2  SAINTE-ROSE          </t>
  </si>
  <si>
    <t>MME TICHY JULIETTE</t>
  </si>
  <si>
    <t xml:space="preserve">EMC BOURG 2 SAINTE-ROSE       </t>
  </si>
  <si>
    <t xml:space="preserve">P - 0590288303   </t>
  </si>
  <si>
    <t>P - ce.9710729R@ac-guadeloupe.fr</t>
  </si>
  <si>
    <t xml:space="preserve">RIGOBERT ANZALA               </t>
  </si>
  <si>
    <t>MME CHARLES-BELAMOUR NADINE</t>
  </si>
  <si>
    <t xml:space="preserve">EMC RIGOBERT ANZALA           </t>
  </si>
  <si>
    <t xml:space="preserve">P - 0590231443   </t>
  </si>
  <si>
    <t>P - ce.9710732U@ac-guadeloupe.fr</t>
  </si>
  <si>
    <t xml:space="preserve">LES COCCINELLES               </t>
  </si>
  <si>
    <t>M. DE SOUZA FABRICE</t>
  </si>
  <si>
    <t xml:space="preserve">EMC LES COCCINELLES M-GALANTE </t>
  </si>
  <si>
    <t xml:space="preserve">P - 0590973060   </t>
  </si>
  <si>
    <t>P - ce.9710733V@ac-guadeloupe.fr</t>
  </si>
  <si>
    <t xml:space="preserve">LES FOUFOUS                   </t>
  </si>
  <si>
    <t>MME CAUSSAT VALERIE</t>
  </si>
  <si>
    <t xml:space="preserve">EMC LES FOUFOUS GRAND-BOURG   </t>
  </si>
  <si>
    <t xml:space="preserve">P - 0590979631   </t>
  </si>
  <si>
    <t>P - ce.9710734W@ac-guadeloupe.fr</t>
  </si>
  <si>
    <t xml:space="preserve">ALBERTINE MIGNARD             </t>
  </si>
  <si>
    <t>MME ARDENS-LEGROS MICHELLE</t>
  </si>
  <si>
    <t xml:space="preserve">CÎTE BELLEVUE                   </t>
  </si>
  <si>
    <t>EMC ALBERTINE MIGNARD PT-BOURG</t>
  </si>
  <si>
    <t xml:space="preserve">P - 0590954790   </t>
  </si>
  <si>
    <t>P - ce.9710735X@ac-guadeloupe.fr</t>
  </si>
  <si>
    <t xml:space="preserve">ROSE NELSON                   </t>
  </si>
  <si>
    <t>MME SUBILIA RACHEL</t>
  </si>
  <si>
    <t xml:space="preserve">EMC ROSE NELSON SAINT-CLAUDE  </t>
  </si>
  <si>
    <t xml:space="preserve">P - 0590800904   </t>
  </si>
  <si>
    <t>P - ce.9710736Y@ac-guadeloupe.fr</t>
  </si>
  <si>
    <t xml:space="preserve">GUY DRAMORT                   </t>
  </si>
  <si>
    <t>MME SAMSON NATHALIE</t>
  </si>
  <si>
    <t xml:space="preserve">QUARTIER GRELIN                 </t>
  </si>
  <si>
    <t xml:space="preserve">EMC GUY DRAMORT SAINT-LOUIS M </t>
  </si>
  <si>
    <t xml:space="preserve">P - 0590970273   </t>
  </si>
  <si>
    <t>P - ce.9710737Z@ac-guadeloupe.fr</t>
  </si>
  <si>
    <t xml:space="preserve">LAURE ABEL                    </t>
  </si>
  <si>
    <t>MME GUSTAVE EMMANUELLE</t>
  </si>
  <si>
    <t xml:space="preserve">6  PLACE DES CARMES             </t>
  </si>
  <si>
    <t xml:space="preserve">EMC L.ABEL LE CARMEL B-TERRE  </t>
  </si>
  <si>
    <t xml:space="preserve">P - 0590811365   </t>
  </si>
  <si>
    <t>P - ce.9710749M@ac-guadeloupe.fr</t>
  </si>
  <si>
    <t xml:space="preserve">LOUIS ADRIEN THIONVILLE       </t>
  </si>
  <si>
    <t>MME DESILES LAURENCE</t>
  </si>
  <si>
    <t xml:space="preserve">BOURG 0                         </t>
  </si>
  <si>
    <t>EMPU LOUIS THIONVILLE DESIRADE</t>
  </si>
  <si>
    <t xml:space="preserve">P - 0590200081   </t>
  </si>
  <si>
    <t>P - ce.9710750N@ac-guadeloupe.fr</t>
  </si>
  <si>
    <t xml:space="preserve">EVELINA HALLEY                </t>
  </si>
  <si>
    <t>MME MALHERBE SANDRINE</t>
  </si>
  <si>
    <t xml:space="preserve">EMC EVELINA HALLEY ST-MARTIN  </t>
  </si>
  <si>
    <t xml:space="preserve">P - 0590875490   </t>
  </si>
  <si>
    <t>P - ce.9710754T@ac-guadeloupe.fr</t>
  </si>
  <si>
    <t>MME PORQUET ANNE FRANCOISE</t>
  </si>
  <si>
    <t xml:space="preserve">EMC GUSTAVIA ST-BARTHELEMY    </t>
  </si>
  <si>
    <t xml:space="preserve">P - 0590276550   </t>
  </si>
  <si>
    <t>P - ce.9710765E@ac-guadeloupe.fr</t>
  </si>
  <si>
    <t xml:space="preserve">CARRERE                       </t>
  </si>
  <si>
    <t>MME LANTIDOR VALERIE</t>
  </si>
  <si>
    <t xml:space="preserve">EMC CARRERE  PETIT-BOURG      </t>
  </si>
  <si>
    <t xml:space="preserve">P - 0590955497   </t>
  </si>
  <si>
    <t>P - ce.9710766F@ac-guadeloupe.fr</t>
  </si>
  <si>
    <t xml:space="preserve">MALENDURE                     </t>
  </si>
  <si>
    <t>M. LAMA VINCENT</t>
  </si>
  <si>
    <t xml:space="preserve">EMC MALENDURE BOUILLANTE      </t>
  </si>
  <si>
    <t xml:space="preserve">P - 0590987683   </t>
  </si>
  <si>
    <t>P - ce.9710767G@ac-guadeloupe.fr</t>
  </si>
  <si>
    <t xml:space="preserve">ELIANE CLARKE                 </t>
  </si>
  <si>
    <t>M. LIMOUZIN JEAN-PIERRE</t>
  </si>
  <si>
    <t xml:space="preserve">ROUTE DU SPRING                 </t>
  </si>
  <si>
    <t xml:space="preserve">EMC ELIANE CLARKE             </t>
  </si>
  <si>
    <t xml:space="preserve">P - 0590873511   </t>
  </si>
  <si>
    <t>P - ce.9710768H@ac-guadeloupe.fr</t>
  </si>
  <si>
    <t xml:space="preserve">BOURG TERRE-DE-HAUT           </t>
  </si>
  <si>
    <t>MME BLASI MONTSERRAT RENATA</t>
  </si>
  <si>
    <t xml:space="preserve">EMC BOURG TERRE-DE-HAUT       </t>
  </si>
  <si>
    <t xml:space="preserve">P - 0590995244   </t>
  </si>
  <si>
    <t>P - ce.9710776S@ac-guadeloupe.fr</t>
  </si>
  <si>
    <t xml:space="preserve">FONDS CACAO                   </t>
  </si>
  <si>
    <t>MME COHEN CORINNE</t>
  </si>
  <si>
    <t>EMC FONDS CACAO CAPESTERRE B-E</t>
  </si>
  <si>
    <t xml:space="preserve">P - 0590860946   </t>
  </si>
  <si>
    <t>P - ce.9710777T@ac-guadeloupe.fr</t>
  </si>
  <si>
    <t xml:space="preserve">GRAND CAMP 2                  </t>
  </si>
  <si>
    <t>MME DAISIF DANIELLE</t>
  </si>
  <si>
    <t xml:space="preserve">PLAINE GRAND CAMP               </t>
  </si>
  <si>
    <t xml:space="preserve">EMC GRAND-CAMP 2 ABYMES       </t>
  </si>
  <si>
    <t xml:space="preserve">P - 0590823870   </t>
  </si>
  <si>
    <t>P - ce.9710783Z@ac-guadeloupe.fr</t>
  </si>
  <si>
    <t xml:space="preserve">BOURG 2 PORT-LOUIS            </t>
  </si>
  <si>
    <t>MME FAHRASMANE-DECHESNE MYRIAM</t>
  </si>
  <si>
    <t xml:space="preserve">QUARTIER ZEPHYR                 </t>
  </si>
  <si>
    <t xml:space="preserve">EMC BOURG 2                   </t>
  </si>
  <si>
    <t xml:space="preserve">P - 0590229805   </t>
  </si>
  <si>
    <t>P - ce.9710785B@ac-guadeloupe.fr</t>
  </si>
  <si>
    <t>MME BROUSSILLON VIVIANE</t>
  </si>
  <si>
    <t xml:space="preserve">EMC LA BOUCAN SAINTE-ROSE     </t>
  </si>
  <si>
    <t xml:space="preserve">P - 0590289021   </t>
  </si>
  <si>
    <t>P - ce.9710786C@ac-guadeloupe.fr</t>
  </si>
  <si>
    <t xml:space="preserve">LAURE LAURENT SOLIVEAU        </t>
  </si>
  <si>
    <t>MME IRISSOU CHRISTINE</t>
  </si>
  <si>
    <t xml:space="preserve">EMC LAURE SOLIVEAU MOULE      </t>
  </si>
  <si>
    <t xml:space="preserve">P - 0590234561   </t>
  </si>
  <si>
    <t>P - ce.9710787D@ac-guadeloupe.fr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</si>
  <si>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</si>
  <si>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</si>
  <si>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</si>
  <si>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P - 0590891741   </t>
  </si>
  <si>
    <t>MME BORDIN JULIENNE</t>
  </si>
  <si>
    <t xml:space="preserve">EMC PIERRETTE LAMENTIN        </t>
  </si>
  <si>
    <t xml:space="preserve">P - 0590940355   </t>
  </si>
  <si>
    <t>P - ce.9710794L@ac-guadeloupe.fr</t>
  </si>
  <si>
    <t xml:space="preserve">ALINE HANSON                  </t>
  </si>
  <si>
    <t>M. BERTINEAUD PHILIPPE</t>
  </si>
  <si>
    <t xml:space="preserve">ROUTE PRINCIPALE                </t>
  </si>
  <si>
    <t xml:space="preserve">EPC ALINE HANSON              </t>
  </si>
  <si>
    <t xml:space="preserve">P - 0590875174   </t>
  </si>
  <si>
    <t>P - ce.9710805Y@ac-guadeloupe.fr</t>
  </si>
  <si>
    <t xml:space="preserve">ARMANTINE MARCEL              </t>
  </si>
  <si>
    <t>MME MARNE NETTY</t>
  </si>
  <si>
    <t xml:space="preserve">EMC ARMANTINE MARCEL GOSIER   </t>
  </si>
  <si>
    <t xml:space="preserve">P - 0590859429   </t>
  </si>
  <si>
    <t>P - ce.9710806Z@ac-guadeloupe.fr</t>
  </si>
  <si>
    <t>MME NULLA GHYSLAINE</t>
  </si>
  <si>
    <t xml:space="preserve">ROUTE DE CADET                  </t>
  </si>
  <si>
    <t xml:space="preserve">EPC LA PERSEVERANCE BAILLIF   </t>
  </si>
  <si>
    <t xml:space="preserve">P - 0590817938   </t>
  </si>
  <si>
    <t>P - ce.9710815J@ac-guadeloupe.fr</t>
  </si>
  <si>
    <t xml:space="preserve">MARYSE ONESIPPE               </t>
  </si>
  <si>
    <t>MME LAMBERT MARIE</t>
  </si>
  <si>
    <t xml:space="preserve">EMC MARYSE ONESIPPE           </t>
  </si>
  <si>
    <t xml:space="preserve">P - 0590207924   </t>
  </si>
  <si>
    <t>P - ce.9710816K@ac-guadeloupe.fr</t>
  </si>
  <si>
    <t xml:space="preserve">JEROME BEAUPERE               </t>
  </si>
  <si>
    <t>M. ALAMKAN GERMAIN</t>
  </si>
  <si>
    <t xml:space="preserve">EMPU JEROME BEAUPERE          </t>
  </si>
  <si>
    <t xml:space="preserve">P - 0590877957   </t>
  </si>
  <si>
    <t>P - ce.9710817L@ac-guadeloupe.fr</t>
  </si>
  <si>
    <t xml:space="preserve">ROSITA KAMMER                 </t>
  </si>
  <si>
    <t>MME VINCENT GISELE</t>
  </si>
  <si>
    <t>EMC ROSITA KAMMER BAIE-MAHAULT</t>
  </si>
  <si>
    <t xml:space="preserve">P - 0590263607   </t>
  </si>
  <si>
    <t>P - ce.9710818M@ac-guadeloupe.fr</t>
  </si>
  <si>
    <t xml:space="preserve">LE VERGER DE CASTEL           </t>
  </si>
  <si>
    <t>M. VEREPLA ARISTIDE</t>
  </si>
  <si>
    <t xml:space="preserve">EMC CASTEL LAMENTIN           </t>
  </si>
  <si>
    <t xml:space="preserve">P - 0590257348   </t>
  </si>
  <si>
    <t>P - ce.9710819N@ac-guadeloupe.fr</t>
  </si>
  <si>
    <t xml:space="preserve">TI PRINCE                     </t>
  </si>
  <si>
    <t>MME LAFILLE MARLENE</t>
  </si>
  <si>
    <t xml:space="preserve">40  BOULEVARD DU 10 MAI 1981    </t>
  </si>
  <si>
    <t xml:space="preserve">EMC TI PRINCE 40 BD 10 MAI 81 </t>
  </si>
  <si>
    <t xml:space="preserve">P - 0590205709   </t>
  </si>
  <si>
    <t>P - ce.9710821R@ac-guadeloupe.fr</t>
  </si>
  <si>
    <t xml:space="preserve">YSICE MORIS DE LA REBERDIERE  </t>
  </si>
  <si>
    <t>MME DE LA REBERDIERE YSICE</t>
  </si>
  <si>
    <t xml:space="preserve">ALLÉE COUSINIERE                </t>
  </si>
  <si>
    <t>EMC YSICE MORIS DE LA REBERDIE</t>
  </si>
  <si>
    <t xml:space="preserve">P - 0590985559   </t>
  </si>
  <si>
    <t>P - ce.9710825V@ac-guadeloupe.fr</t>
  </si>
  <si>
    <t xml:space="preserve">SYLVETTE DACOURT              </t>
  </si>
  <si>
    <t>M. NEGRIT PHILIPPE</t>
  </si>
  <si>
    <t xml:space="preserve">CHEMIN RURAL                    </t>
  </si>
  <si>
    <t xml:space="preserve">EMC BOISSARD ABYMES           </t>
  </si>
  <si>
    <t xml:space="preserve">P - 0590916778   </t>
  </si>
  <si>
    <t>P - ce.9710835F@ac-guadeloupe.fr</t>
  </si>
  <si>
    <t>MME LAURIETTE LYDIA</t>
  </si>
  <si>
    <t xml:space="preserve">ROUTE DE BOISVIN                </t>
  </si>
  <si>
    <t xml:space="preserve">EMC MAURICE ST-PIERRE ABYMES  </t>
  </si>
  <si>
    <t xml:space="preserve">P - 0590209852   </t>
  </si>
  <si>
    <t>P - ce.9710836G@ac-guadeloupe.fr</t>
  </si>
  <si>
    <t>MME ROMNEY CLAUDINE</t>
  </si>
  <si>
    <t xml:space="preserve">EMC CARAQUE ABYMES            </t>
  </si>
  <si>
    <t xml:space="preserve">P - 0590209869   </t>
  </si>
  <si>
    <t>P - ce.9710837H@ac-guadeloupe.fr</t>
  </si>
  <si>
    <t>MME BEAUMONT REGINE</t>
  </si>
  <si>
    <t xml:space="preserve">EMC HILATION LEOGANE  ABYMES  </t>
  </si>
  <si>
    <t xml:space="preserve">P - 0590209854   </t>
  </si>
  <si>
    <t>P - ce.9710838J@ac-guadeloupe.fr</t>
  </si>
  <si>
    <t>MME PLAIDEUR NICOLE</t>
  </si>
  <si>
    <t xml:space="preserve">EMC CARENAGE ABYMES           </t>
  </si>
  <si>
    <t xml:space="preserve">P - 0590837101   </t>
  </si>
  <si>
    <t>P - ce.9710839K@ac-guadeloupe.fr</t>
  </si>
  <si>
    <t xml:space="preserve">CIRCONVALLATION               </t>
  </si>
  <si>
    <t>MME BENJAMIN SANDRINE</t>
  </si>
  <si>
    <t xml:space="preserve">EMC CIRCONVALLATION           </t>
  </si>
  <si>
    <t xml:space="preserve">P - 0590817731   </t>
  </si>
  <si>
    <t>P - ce.9710842N@ac-guadeloupe.fr</t>
  </si>
  <si>
    <t xml:space="preserve">ILET PEROU                    </t>
  </si>
  <si>
    <t>M. ROLLE PHILIPPE</t>
  </si>
  <si>
    <t xml:space="preserve">EMC ILET PEROU                </t>
  </si>
  <si>
    <t xml:space="preserve">P - 0590867857   </t>
  </si>
  <si>
    <t>P - ce.9710845S@ac-guadeloupe.fr</t>
  </si>
  <si>
    <t xml:space="preserve">BLANCHET                      </t>
  </si>
  <si>
    <t>MME URCEL SOPHIE</t>
  </si>
  <si>
    <t xml:space="preserve">EMC BLANCHET GOURBEYRE        </t>
  </si>
  <si>
    <t xml:space="preserve">P - 0590812711   </t>
  </si>
  <si>
    <t>P - ce.9710846T@ac-guadeloupe.fr</t>
  </si>
  <si>
    <t xml:space="preserve">CHAMPFLEURY                   </t>
  </si>
  <si>
    <t>MME DRIEUX BEATRICE</t>
  </si>
  <si>
    <t xml:space="preserve">EMC CHAMPFLEURY               </t>
  </si>
  <si>
    <t xml:space="preserve">P - 0590922339   </t>
  </si>
  <si>
    <t>P - ce.9710847U@ac-guadeloupe.fr</t>
  </si>
  <si>
    <t xml:space="preserve">CHATEAU GAILLARD              </t>
  </si>
  <si>
    <t>MME PASTOUR DINA</t>
  </si>
  <si>
    <t xml:space="preserve">CHÂTEAU GAILLARD                </t>
  </si>
  <si>
    <t xml:space="preserve">EMC CHATEAU GAILLARD MOULE    </t>
  </si>
  <si>
    <t xml:space="preserve">P - 0590240465   </t>
  </si>
  <si>
    <t>P - ce.9710848V@ac-guadeloupe.fr</t>
  </si>
  <si>
    <t xml:space="preserve">A.DEBIBAKAS                   </t>
  </si>
  <si>
    <t>MME PERTIN MARIE-CLAUDE</t>
  </si>
  <si>
    <t xml:space="preserve">EMC A.DEBIBAKAS MOULE         </t>
  </si>
  <si>
    <t xml:space="preserve">P - 0590236131   </t>
  </si>
  <si>
    <t>P - ce.9710850X@ac-guadeloupe.fr</t>
  </si>
  <si>
    <t xml:space="preserve">BAILLE-ARGENT                 </t>
  </si>
  <si>
    <t>MME LEBARZ CATHERINE</t>
  </si>
  <si>
    <t>EMC BAILLE-ARGENT POINTE-NOIRE</t>
  </si>
  <si>
    <t xml:space="preserve">P - 0590982010   </t>
  </si>
  <si>
    <t>P - ce.9710852Z@ac-guadeloupe.fr</t>
  </si>
  <si>
    <t xml:space="preserve">SATURNIN PALMIER              </t>
  </si>
  <si>
    <t>MME GRANDISSON-MALICIEUX MARYSE</t>
  </si>
  <si>
    <t xml:space="preserve">EMC SATURNIN PALMIER          </t>
  </si>
  <si>
    <t xml:space="preserve">P - 0590882079   </t>
  </si>
  <si>
    <t>P - ce.9710853A@ac-guadeloupe.fr</t>
  </si>
  <si>
    <t>MME TASSEL MARIE-HELENE</t>
  </si>
  <si>
    <t xml:space="preserve">EMC BRAGELOGNE ST-FRANCOIS    </t>
  </si>
  <si>
    <t xml:space="preserve">P - 0590886071   </t>
  </si>
  <si>
    <t>P - ce.9710854B@ac-guadeloupe.fr</t>
  </si>
  <si>
    <t>MME GUSTAVE-MINA NATHALIE</t>
  </si>
  <si>
    <t xml:space="preserve">EMC MADAME SAINTE-ROSE        </t>
  </si>
  <si>
    <t xml:space="preserve">P - 0590286037   </t>
  </si>
  <si>
    <t>P - ce.9710856D@ac-guadeloupe.fr</t>
  </si>
  <si>
    <t xml:space="preserve">VIARD                         </t>
  </si>
  <si>
    <t>MME SOPHY SERENA</t>
  </si>
  <si>
    <t xml:space="preserve">EMC VIARD SAINTE-ROSE         </t>
  </si>
  <si>
    <t xml:space="preserve">P - 0590288536   </t>
  </si>
  <si>
    <t>P - ce.9710857E@ac-guadeloupe.fr</t>
  </si>
  <si>
    <t xml:space="preserve">LABIQUE-BEAUJEAN              </t>
  </si>
  <si>
    <t>M. ROUIAI KARIM</t>
  </si>
  <si>
    <t>EMC LABIQUE-BEAUJEAN V-HABITAN</t>
  </si>
  <si>
    <t xml:space="preserve">P - 0590984340   </t>
  </si>
  <si>
    <t>P - ce.9710858F@ac-guadeloupe.fr</t>
  </si>
  <si>
    <t xml:space="preserve">CORA MAYEKO                   </t>
  </si>
  <si>
    <t>MME BASTIDE NICOLE</t>
  </si>
  <si>
    <t xml:space="preserve">PLACE DE LA RECONCILIATION      </t>
  </si>
  <si>
    <t xml:space="preserve">EPC CORA MAYECO BAIE-MAHAULT  </t>
  </si>
  <si>
    <t xml:space="preserve">P - 0590261625   </t>
  </si>
  <si>
    <t>P - ce.9710859G@ac-guadeloupe.fr</t>
  </si>
  <si>
    <t xml:space="preserve">BOURG 2  BAIE MAHAULT         </t>
  </si>
  <si>
    <t>MME TRIME YVONNETTE</t>
  </si>
  <si>
    <t xml:space="preserve">EMC BOURG 2 BAIE-MAHAULT      </t>
  </si>
  <si>
    <t xml:space="preserve">P - 0590261649   </t>
  </si>
  <si>
    <t>P - ce.9710868S@ac-guadeloupe.fr</t>
  </si>
  <si>
    <t>MME CLAUDE-MAURICE DANIELLE</t>
  </si>
  <si>
    <t>EMC SAINTE-MARIE CAPESTERRE BE</t>
  </si>
  <si>
    <t xml:space="preserve">P - 0590867947   </t>
  </si>
  <si>
    <t>P - ce.9710869T@ac-guadeloupe.fr</t>
  </si>
  <si>
    <t xml:space="preserve">GRAND BOIS                    </t>
  </si>
  <si>
    <t>MME BORDELAIS LOUISIANE</t>
  </si>
  <si>
    <t xml:space="preserve">EMC GRAND BOIS GOSIER         </t>
  </si>
  <si>
    <t xml:space="preserve">P - 0590844404   </t>
  </si>
  <si>
    <t>P - ce.9710871V@ac-guadeloupe.fr</t>
  </si>
  <si>
    <t xml:space="preserve">SIMEONNE TROTT                </t>
  </si>
  <si>
    <t>MME PETERSON MARTHE ALINE</t>
  </si>
  <si>
    <t xml:space="preserve">EMC SIMEONNE TROTT ST-MARTIN  </t>
  </si>
  <si>
    <t xml:space="preserve">P - 0590879358   </t>
  </si>
  <si>
    <t>P - ce.9710874Y@ac-guadeloupe.fr</t>
  </si>
  <si>
    <t xml:space="preserve">GHISLAINE ROGERS              </t>
  </si>
  <si>
    <t>MME PETCHY PATRICIA</t>
  </si>
  <si>
    <t xml:space="preserve">EMC GHISLAINE ROGERS          </t>
  </si>
  <si>
    <t xml:space="preserve">P - 0590872150   </t>
  </si>
  <si>
    <t>P - ce.9710875Z@ac-guadeloupe.fr</t>
  </si>
  <si>
    <t xml:space="preserve">GERY VIEUX-HABITANTS          </t>
  </si>
  <si>
    <t>MME VARZY VERONIQUE</t>
  </si>
  <si>
    <t xml:space="preserve">8  CHEMIN COMMUNAL              </t>
  </si>
  <si>
    <t xml:space="preserve">EMC GERY VIEUX-HABITANTS      </t>
  </si>
  <si>
    <t xml:space="preserve">P - 0590984860   </t>
  </si>
  <si>
    <t>P - ce.9710876A@ac-guadeloupe.fr</t>
  </si>
  <si>
    <t>M. ROMNEY PHILIPPE</t>
  </si>
  <si>
    <t xml:space="preserve">EPC GRAND CAMP 2  ABYMES      </t>
  </si>
  <si>
    <t xml:space="preserve">P - 0590832507   </t>
  </si>
  <si>
    <t>P - ce.9710877B@ac-guadeloupe.fr</t>
  </si>
  <si>
    <t>MME LACROIX DENISE</t>
  </si>
  <si>
    <t xml:space="preserve">EMC GRANDE RAVINE GOSIER      </t>
  </si>
  <si>
    <t xml:space="preserve">P - 0590843647   </t>
  </si>
  <si>
    <t>P - ce.9710880E@ac-guadeloupe.fr</t>
  </si>
  <si>
    <t xml:space="preserve">POINTE A RETZ                 </t>
  </si>
  <si>
    <t>MME CORNELIE DENISE</t>
  </si>
  <si>
    <t xml:space="preserve">EMC POINTE A RETZ M-A-L'EAU   </t>
  </si>
  <si>
    <t xml:space="preserve">P - 0590244750   </t>
  </si>
  <si>
    <t>P - ce.9710881F@ac-guadeloupe.fr</t>
  </si>
  <si>
    <t xml:space="preserve">ILES DU NORD                  </t>
  </si>
  <si>
    <t xml:space="preserve">0 RUE FELIX FROSTON MARIGOT     </t>
  </si>
  <si>
    <t xml:space="preserve">RUE FELIX FROSTON               </t>
  </si>
  <si>
    <t xml:space="preserve">P - 0590875475   </t>
  </si>
  <si>
    <t>P - ce.9710894v@ac-guadeloupe.fr</t>
  </si>
  <si>
    <t xml:space="preserve">FAUP                          </t>
  </si>
  <si>
    <t>MME ELISE NICOLE</t>
  </si>
  <si>
    <t xml:space="preserve">EMC FAUP  GRAND-BOURG         </t>
  </si>
  <si>
    <t xml:space="preserve">P - 0590979630   </t>
  </si>
  <si>
    <t>P - ce.9710919X@ac-guadeloupe.fr</t>
  </si>
  <si>
    <t xml:space="preserve">EDOUARD NELSON                </t>
  </si>
  <si>
    <t>M. CARVIGAN HUGUES</t>
  </si>
  <si>
    <t xml:space="preserve">EMC EDOURD NELSON M-A-L'EAU   </t>
  </si>
  <si>
    <t xml:space="preserve">P - 0590246985   </t>
  </si>
  <si>
    <t>P - ce.9710920Y@ac-guadeloupe.fr</t>
  </si>
  <si>
    <t xml:space="preserve">BOUILLANTE                    </t>
  </si>
  <si>
    <t xml:space="preserve">0  ROUTE                        </t>
  </si>
  <si>
    <t xml:space="preserve">ECOLE DE MALENDURE              </t>
  </si>
  <si>
    <t xml:space="preserve">P - 0590987126   </t>
  </si>
  <si>
    <t>P - ce.9710927f@ac-guadeloupe.fr</t>
  </si>
  <si>
    <t xml:space="preserve">BAIE -MAHAULT                 </t>
  </si>
  <si>
    <t xml:space="preserve">143 BELCOURT                    </t>
  </si>
  <si>
    <t xml:space="preserve">RUE DES FOUGERES                </t>
  </si>
  <si>
    <t xml:space="preserve">BAIE MAHAULT                  </t>
  </si>
  <si>
    <t xml:space="preserve">P - 0590262461   </t>
  </si>
  <si>
    <t>P - ce.9710928g@ac-guadeloupe.fr</t>
  </si>
  <si>
    <t xml:space="preserve">CAPESTERRE B-E                </t>
  </si>
  <si>
    <t xml:space="preserve">CAPESTERRE BELLE EAU          </t>
  </si>
  <si>
    <t xml:space="preserve">P - 0590868742   </t>
  </si>
  <si>
    <t>P - ce.9710929h@ac-guadeloupe.fr</t>
  </si>
  <si>
    <t xml:space="preserve">BASSE-TERRE                   </t>
  </si>
  <si>
    <t xml:space="preserve">0  BOULEVARD CARMEL             </t>
  </si>
  <si>
    <t xml:space="preserve">ECOLE REGINA RICHARD            </t>
  </si>
  <si>
    <t xml:space="preserve">BASSE TERRE                   </t>
  </si>
  <si>
    <t xml:space="preserve">P - 0590810345   </t>
  </si>
  <si>
    <t>P - ce.9710930j@ac-guadeloupe.fr</t>
  </si>
  <si>
    <t xml:space="preserve">SAINT-FRANCOIS                </t>
  </si>
  <si>
    <t xml:space="preserve">SAINT FRANCOIS                </t>
  </si>
  <si>
    <t xml:space="preserve">P - 0590885092   </t>
  </si>
  <si>
    <t>P - ce.9710931k@ac-guadeloupe.fr</t>
  </si>
  <si>
    <t xml:space="preserve">GOSIER                        </t>
  </si>
  <si>
    <t xml:space="preserve">0  ROUTE MARE-GAILLARD          </t>
  </si>
  <si>
    <t xml:space="preserve">MAISON MARTIAL                  </t>
  </si>
  <si>
    <t xml:space="preserve">P - 0590845704   </t>
  </si>
  <si>
    <t>P - ce.9710932l@ac-guadeloupe.fr</t>
  </si>
  <si>
    <t xml:space="preserve">POINTE A PITRE                </t>
  </si>
  <si>
    <t xml:space="preserve">ECOLE LEON FAIX                 </t>
  </si>
  <si>
    <t xml:space="preserve">P - 0590828654   </t>
  </si>
  <si>
    <t>P - ce.9710933m@ac-guadeloupe.fr</t>
  </si>
  <si>
    <t xml:space="preserve">ABYMES 1                      </t>
  </si>
  <si>
    <t xml:space="preserve">0 ROUTE DE VIEUX BOURG ABYMES   </t>
  </si>
  <si>
    <t xml:space="preserve">JARDIN D ESSAI                  </t>
  </si>
  <si>
    <t xml:space="preserve">P - 0590822704   </t>
  </si>
  <si>
    <t>P - ce.9710934n@ac-guadeloupe.fr</t>
  </si>
  <si>
    <t xml:space="preserve">SAINTE-ANNE/MARIE-GALANTE     </t>
  </si>
  <si>
    <t xml:space="preserve">0 GROUPE MORNE FERRET           </t>
  </si>
  <si>
    <t xml:space="preserve">GROUPE SCOLAIRE DE CARÉNAGE     </t>
  </si>
  <si>
    <t xml:space="preserve">Ste-Anne/M-Galante            </t>
  </si>
  <si>
    <t>97162</t>
  </si>
  <si>
    <t xml:space="preserve">POINTE A PITRE CEDEX      </t>
  </si>
  <si>
    <t xml:space="preserve">P - 0590913524   </t>
  </si>
  <si>
    <t>P - ce.9710935p@ac-guadeloupe.fr</t>
  </si>
  <si>
    <t xml:space="preserve">ADJOINT I.A.                  </t>
  </si>
  <si>
    <t xml:space="preserve">CITE DE L'IMMEUBLE CORBIN       </t>
  </si>
  <si>
    <t xml:space="preserve">ADJOINT I.A                   </t>
  </si>
  <si>
    <t>97183</t>
  </si>
  <si>
    <t>P - 0590217022</t>
  </si>
  <si>
    <t xml:space="preserve">IEN ASH (HANDICAPE)           </t>
  </si>
  <si>
    <t xml:space="preserve">0  ROUTE DE VIEUX BOURG ABYMES  </t>
  </si>
  <si>
    <t xml:space="preserve">IEN ASH                       </t>
  </si>
  <si>
    <t xml:space="preserve">P - 0590217022   </t>
  </si>
  <si>
    <t>MME CLAVIER LENA</t>
  </si>
  <si>
    <t xml:space="preserve">EMC BOURG BAILLIF             </t>
  </si>
  <si>
    <t xml:space="preserve">P - 0590816989   </t>
  </si>
  <si>
    <t>P - ce.9710945A@ac-guadeloupe.fr</t>
  </si>
  <si>
    <t xml:space="preserve">MARYSE PIERRE JUSTIN BOREL    </t>
  </si>
  <si>
    <t>MME KATARZYNSKI FANNY</t>
  </si>
  <si>
    <t xml:space="preserve">0  BOURG BOURG                  </t>
  </si>
  <si>
    <t>EMC MARYSE PIERRE JUSTIN BOREL</t>
  </si>
  <si>
    <t xml:space="preserve">P - 0590840269   </t>
  </si>
  <si>
    <t>P - ce.9710946B@ac-guadeloupe.fr</t>
  </si>
  <si>
    <t xml:space="preserve">L'ESPERANCE                   </t>
  </si>
  <si>
    <t>MME MANIN CLAUDINE</t>
  </si>
  <si>
    <t xml:space="preserve">2  LOTISSEMENT ESPERANCE        </t>
  </si>
  <si>
    <t xml:space="preserve">EMC L'ESPERANCE               </t>
  </si>
  <si>
    <t xml:space="preserve">P - 0590941117   </t>
  </si>
  <si>
    <t>P - ce.9710951G@ac-guadeloupe.fr</t>
  </si>
  <si>
    <t xml:space="preserve">LES PETITS PALMIERS           </t>
  </si>
  <si>
    <t>MME CHEUTIN THIERRY</t>
  </si>
  <si>
    <t>BOULEVARD N° 28 JARDIN DE SPRING</t>
  </si>
  <si>
    <t xml:space="preserve">EMPR LES PETITS PALMIERS      </t>
  </si>
  <si>
    <t xml:space="preserve">P - 0590879512   </t>
  </si>
  <si>
    <t>P - ce.9710952H@ac-guadeloupe.fr</t>
  </si>
  <si>
    <t xml:space="preserve">VANNIER                       </t>
  </si>
  <si>
    <t>M. TODESCHINI JEAN</t>
  </si>
  <si>
    <t xml:space="preserve">EMC VANNIERS  GRAND-BOURG     </t>
  </si>
  <si>
    <t xml:space="preserve">P - 0590979642   </t>
  </si>
  <si>
    <t>P - ce.9710953J@ac-guadeloupe.fr</t>
  </si>
  <si>
    <t xml:space="preserve">MEROSIER NARBAL               </t>
  </si>
  <si>
    <t>MME JALET FRANCELISE</t>
  </si>
  <si>
    <t xml:space="preserve">DOMAINE NEROSIER NARBAL         </t>
  </si>
  <si>
    <t xml:space="preserve">EMC NEROSIER NARBAL B-MAHAULT </t>
  </si>
  <si>
    <t xml:space="preserve">P - 0590264826   </t>
  </si>
  <si>
    <t>P - ce.9710954K@ac-guadeloupe.fr</t>
  </si>
  <si>
    <t xml:space="preserve">EMILE CHOISY                  </t>
  </si>
  <si>
    <t>M. JASONNE TINO</t>
  </si>
  <si>
    <t xml:space="preserve">EPC EMILE CHOISY ST-MARTIN    </t>
  </si>
  <si>
    <t xml:space="preserve">P - 0590871327   </t>
  </si>
  <si>
    <t>P - ce.9710980N@ac-guadeloupe.fr</t>
  </si>
  <si>
    <t>MME PELAGE NADINE</t>
  </si>
  <si>
    <t xml:space="preserve">ROUTE GRANDE SAVANE             </t>
  </si>
  <si>
    <t>EPC LA PERSEVERANCE GRAND-BOUR</t>
  </si>
  <si>
    <t xml:space="preserve">P - 0590978165   </t>
  </si>
  <si>
    <t>P - ce.9711001L@ac-guadeloupe.fr</t>
  </si>
  <si>
    <t xml:space="preserve">LAURA FLESSEL                 </t>
  </si>
  <si>
    <t>M. DHENIN THIERRY</t>
  </si>
  <si>
    <t xml:space="preserve">EMC LAURA FLESSEL             </t>
  </si>
  <si>
    <t xml:space="preserve">P - 0590238018   </t>
  </si>
  <si>
    <t>P - ce.9711036Z@ac-guadeloupe.fr</t>
  </si>
  <si>
    <t>MME ROBERT CYNTHIA</t>
  </si>
  <si>
    <t xml:space="preserve">EMPU JEAN ZEBUS               </t>
  </si>
  <si>
    <t xml:space="preserve">P - 0590932395   </t>
  </si>
  <si>
    <t>P - ce.9711038B@ac-guadeloupe.fr</t>
  </si>
  <si>
    <t xml:space="preserve">HERVE WILLIAMS                </t>
  </si>
  <si>
    <t>M. VILIER JOSE</t>
  </si>
  <si>
    <t xml:space="preserve">ROUTE DE SPRING                 </t>
  </si>
  <si>
    <t xml:space="preserve">EPC HERVE WILLIAMS            </t>
  </si>
  <si>
    <t xml:space="preserve">P - 0590879120   </t>
  </si>
  <si>
    <t>P - ce.9711049N@ac-guadeloupe.fr</t>
  </si>
  <si>
    <t xml:space="preserve">CHEZ ELMER                    </t>
  </si>
  <si>
    <t>MME DÖFFINGER HEIDI</t>
  </si>
  <si>
    <t xml:space="preserve">P - 0590290069   </t>
  </si>
  <si>
    <t>P - ce.9711060A@ac-guadeloupe.fr</t>
  </si>
  <si>
    <t xml:space="preserve">BERTAUD BAZILE VX-BOURG       </t>
  </si>
  <si>
    <t>MME MAXIMIN MADLY</t>
  </si>
  <si>
    <t xml:space="preserve">EMC BERTAUD BAZILE M-A-L'EAU  </t>
  </si>
  <si>
    <t xml:space="preserve">P - 0590244054   </t>
  </si>
  <si>
    <t>P - ce.9711063D@ac-guadeloupe.fr</t>
  </si>
  <si>
    <t>M. ZABEAU STEEVE</t>
  </si>
  <si>
    <t xml:space="preserve">EMC ROUTHIERS CAPESTERRE B-E  </t>
  </si>
  <si>
    <t xml:space="preserve">P - 0590864552   </t>
  </si>
  <si>
    <t>P - ce.9711072N@ac-guadeloupe.fr</t>
  </si>
  <si>
    <t xml:space="preserve">JEAN DE LAFONTAINE            </t>
  </si>
  <si>
    <t>MME D'AIGREMONT NICOLE</t>
  </si>
  <si>
    <t>9  BOULEVARD RESIDENCE D'AGREMEN</t>
  </si>
  <si>
    <t xml:space="preserve">EPC JEAN LAFONTAINE ST-MARTIN </t>
  </si>
  <si>
    <t xml:space="preserve">P - 0590296596   </t>
  </si>
  <si>
    <t>P - ce.9711078V@ac-guadeloupe.fr</t>
  </si>
  <si>
    <t xml:space="preserve">ALPHONSE DE LAMARTINE         </t>
  </si>
  <si>
    <t xml:space="preserve">EPC A.DE LAMARTINE ST-MARTIN  </t>
  </si>
  <si>
    <t>P - ce.9711079W@ac-guadeloupe.fr</t>
  </si>
  <si>
    <t xml:space="preserve">LUCETTE IRENE CELANIE         </t>
  </si>
  <si>
    <t>MME JEAN-BAPTISTE-ADOLPH LYDIE</t>
  </si>
  <si>
    <t xml:space="preserve">EMC LUCETTE CELANIE B-MAHAULT </t>
  </si>
  <si>
    <t xml:space="preserve">P - 0590411213   </t>
  </si>
  <si>
    <t>P - ce.9711092K@ac-guadeloupe.fr</t>
  </si>
  <si>
    <t xml:space="preserve">POINTE-A-BACCHUS              </t>
  </si>
  <si>
    <t>M. CECE EDOUARD</t>
  </si>
  <si>
    <t xml:space="preserve">POINTE A-BACCHUS                </t>
  </si>
  <si>
    <t xml:space="preserve">EMC POINTE-A-BACCHUS PT-BOURG </t>
  </si>
  <si>
    <t xml:space="preserve">P - 0590946682   </t>
  </si>
  <si>
    <t>P - ce.9711093L@ac-guadeloupe.fr</t>
  </si>
  <si>
    <t xml:space="preserve">SAINT-SAUVEUR                 </t>
  </si>
  <si>
    <t>M. LEBOUIN ALAIN</t>
  </si>
  <si>
    <t xml:space="preserve">EMC SAINT-SAUVEUR CAPESTERRE  </t>
  </si>
  <si>
    <t xml:space="preserve">P - 0590863236   </t>
  </si>
  <si>
    <t>P - ce.9711095N@ac-guadeloupe.fr</t>
  </si>
  <si>
    <t xml:space="preserve">CLAIR SAINT-MAXIMIN           </t>
  </si>
  <si>
    <t>MME DORVILLE JOELLE</t>
  </si>
  <si>
    <t xml:space="preserve">EEPU CLAIR SAINT-MAXIMIN      </t>
  </si>
  <si>
    <t xml:space="preserve">P - 0590873313   </t>
  </si>
  <si>
    <t>P - ce.9711096P@ac-guadeloupe.fr</t>
  </si>
  <si>
    <t xml:space="preserve">BELAIR                        </t>
  </si>
  <si>
    <t>MME CASIMIR CAROLINE</t>
  </si>
  <si>
    <t xml:space="preserve">EPC BELAIR CAPESTERRE         </t>
  </si>
  <si>
    <t xml:space="preserve">P - 0590863397   </t>
  </si>
  <si>
    <t>P - ce.9711097R@ac-guadeloupe.fr</t>
  </si>
  <si>
    <t xml:space="preserve">EMILE LARMONIE                </t>
  </si>
  <si>
    <t>M. CASSIER GILLES</t>
  </si>
  <si>
    <t xml:space="preserve">EEPU EMILE LARMONIE           </t>
  </si>
  <si>
    <t xml:space="preserve">P - 0690882035   </t>
  </si>
  <si>
    <t>P - ce.9711098S@ac-guadeloupe.fr</t>
  </si>
  <si>
    <t xml:space="preserve">EME           </t>
  </si>
  <si>
    <t xml:space="preserve">ETAB.POUR DEFICIENTS AUDITIFS </t>
  </si>
  <si>
    <t xml:space="preserve">SAIS APHPHTHA SEDAHA          </t>
  </si>
  <si>
    <t xml:space="preserve">ROUTE DE NEUF CHATEAU           </t>
  </si>
  <si>
    <t xml:space="preserve">SAIS-SEDAHA CAPESTERRE        </t>
  </si>
  <si>
    <t xml:space="preserve">P - 0590863142   </t>
  </si>
  <si>
    <t xml:space="preserve">INSTITUT MEDICO EDUCATIF      </t>
  </si>
  <si>
    <t>LES ATELIERS DE MATOUBA BOUILL</t>
  </si>
  <si>
    <t>M. CHAFFORT MAURICE</t>
  </si>
  <si>
    <t>ATELIERS DE MATOUBA BOUILLANTE</t>
  </si>
  <si>
    <t xml:space="preserve">P - 0590987586   </t>
  </si>
  <si>
    <t>P - ce.9711127Y@ac-guadeloupe.fr</t>
  </si>
  <si>
    <t xml:space="preserve">E.E.S.PR      </t>
  </si>
  <si>
    <t>LE SOLEIL LEVANT  FOYER DE VIE</t>
  </si>
  <si>
    <t>M. SAMBA GEORGES</t>
  </si>
  <si>
    <t>Le soleil levant  Foyer de vie</t>
  </si>
  <si>
    <t xml:space="preserve">P - 0590912649   </t>
  </si>
  <si>
    <t>P - ce.9711128Z@ac-guadeloupe.fr</t>
  </si>
  <si>
    <t xml:space="preserve">SAINTE-ROSE                   </t>
  </si>
  <si>
    <t xml:space="preserve">0  CÎTE CITE DES FONCTIONNAIRES </t>
  </si>
  <si>
    <t xml:space="preserve">CITE DES FONCTIONNAIRES         </t>
  </si>
  <si>
    <t xml:space="preserve">SAINTE ROSE                   </t>
  </si>
  <si>
    <t xml:space="preserve">P - 0590283316   </t>
  </si>
  <si>
    <t>P - ce.9711129a@ac-guadeloupe.fr</t>
  </si>
  <si>
    <t xml:space="preserve">POMBIRAY                      </t>
  </si>
  <si>
    <t>MME PERMAL MARIE-LOUISE</t>
  </si>
  <si>
    <t xml:space="preserve">EMC POMBIRAY ST-FRANCOIS      </t>
  </si>
  <si>
    <t xml:space="preserve">P - 0590229808   </t>
  </si>
  <si>
    <t>P - ce.9711145T@ac-guadeloupe.fr</t>
  </si>
  <si>
    <t xml:space="preserve">GRANDE ANSE                   </t>
  </si>
  <si>
    <t>M. HERTEL JEAN</t>
  </si>
  <si>
    <t xml:space="preserve">EMC GRANDE ANSE TERRE-DE-BAS  </t>
  </si>
  <si>
    <t xml:space="preserve">P - 0590998147   </t>
  </si>
  <si>
    <t>P - ce.9711146U@ac-guadeloupe.fr</t>
  </si>
  <si>
    <t xml:space="preserve">PIERRE FOUCAN  MORNE-A-L'EAU  </t>
  </si>
  <si>
    <t>M. SOPHIYAIR BERTIN</t>
  </si>
  <si>
    <t>EEP PIERRE FOUCAN MORNE-A-L'EA</t>
  </si>
  <si>
    <t xml:space="preserve">P - 0590247521   </t>
  </si>
  <si>
    <t>P - ce.9711156E@ac-guadeloupe.fr</t>
  </si>
  <si>
    <t xml:space="preserve">JEANNE BENIN MORNE A L' EAU   </t>
  </si>
  <si>
    <t>MME JEAN-PHILIPPE MARIE-CELINE</t>
  </si>
  <si>
    <t>EMP JEANNE BENIN MORNE-A-L'EAU</t>
  </si>
  <si>
    <t xml:space="preserve">P - 0590281132   </t>
  </si>
  <si>
    <t>P - ce.9711157F@ac-guadeloupe.fr</t>
  </si>
  <si>
    <t>MME BALON CELINE</t>
  </si>
  <si>
    <t xml:space="preserve">EMPU PIGEON                   </t>
  </si>
  <si>
    <t>P - 0590987048</t>
  </si>
  <si>
    <t>P - ce.9711158G@ac-guadeloupe.fr</t>
  </si>
  <si>
    <t xml:space="preserve">ECOLE ELEMENTAIRE  PUBLIQUE   </t>
  </si>
  <si>
    <t xml:space="preserve">LES RAISINS CLAIRS            </t>
  </si>
  <si>
    <t>MME LECLAIRE EVELINE</t>
  </si>
  <si>
    <t>EEPU RAISINS CLAIRS ST-FRANCOI</t>
  </si>
  <si>
    <t xml:space="preserve">P - 0590470875   </t>
  </si>
  <si>
    <t>P - ce.9711159H@ac-guadeloupe.fr</t>
  </si>
  <si>
    <t xml:space="preserve">BEAUPERTHUY DANIEL            </t>
  </si>
  <si>
    <t>MME TICHY ENA</t>
  </si>
  <si>
    <t xml:space="preserve">EMPU BEAUPERTHUY SAINTE-ROSE  </t>
  </si>
  <si>
    <t xml:space="preserve">P - 0590287201   </t>
  </si>
  <si>
    <t>P - ce.9711162L@ac-guadeloupe.fr</t>
  </si>
  <si>
    <t xml:space="preserve">LA JAILLE                     </t>
  </si>
  <si>
    <t>M. GELI MAX</t>
  </si>
  <si>
    <t xml:space="preserve">EPC LA JAILLE BAIE-MAHAULT    </t>
  </si>
  <si>
    <t xml:space="preserve">P - 0590928155   </t>
  </si>
  <si>
    <t>P - ce.9711164N@ac-guadeloupe.fr</t>
  </si>
  <si>
    <t xml:space="preserve">CAMPECHE                      </t>
  </si>
  <si>
    <t>MME JOPHA EVELYNE</t>
  </si>
  <si>
    <t xml:space="preserve">ECOLE MATERNELLE DE CAMPECHE  </t>
  </si>
  <si>
    <t xml:space="preserve"> - 0590223614</t>
  </si>
  <si>
    <t>P - ce.9711172X@ac-guadeloupe.fr</t>
  </si>
  <si>
    <t xml:space="preserve">JEAN ROSTAND                  </t>
  </si>
  <si>
    <t>M. CORBOU Emeric</t>
  </si>
  <si>
    <t xml:space="preserve">EEPR JEAN ROSTAND             </t>
  </si>
  <si>
    <t xml:space="preserve">P - 0590877001   </t>
  </si>
  <si>
    <t xml:space="preserve"> - e.mbright2@gmail.com</t>
  </si>
  <si>
    <t>e.mbright2@gmail.com</t>
  </si>
  <si>
    <t xml:space="preserve">JEAN ANSELME                  </t>
  </si>
  <si>
    <t>MME PETRUS ANNICK</t>
  </si>
  <si>
    <t xml:space="preserve">0  QUARTIER QUARTIER D'ORLÉANS  </t>
  </si>
  <si>
    <t xml:space="preserve">QUARTIERS D'ORLÉANS             </t>
  </si>
  <si>
    <t xml:space="preserve"> - 0590293019</t>
  </si>
  <si>
    <t xml:space="preserve"> - ce.9711196y@ac-guadeloupe.fr</t>
  </si>
  <si>
    <t xml:space="preserve">MARIE-ANTOINETTE RICHARDS     </t>
  </si>
  <si>
    <t>MME DELANNAY YANNICK</t>
  </si>
  <si>
    <t xml:space="preserve">QUARTIER QUARTIER D'ORLÉANS     </t>
  </si>
  <si>
    <t xml:space="preserve"> - 0690220359</t>
  </si>
  <si>
    <t xml:space="preserve"> - ce.9711197Z@ac-guadeloupe.fr</t>
  </si>
  <si>
    <t xml:space="preserve">CONVENANCE                    </t>
  </si>
  <si>
    <t>MME LANCREOT DANY</t>
  </si>
  <si>
    <t xml:space="preserve"> - 0590808067</t>
  </si>
  <si>
    <t xml:space="preserve"> - ce.9711207K@ac-guadeloupe.fr</t>
  </si>
  <si>
    <t>M. RAZIN JOEL</t>
  </si>
  <si>
    <t xml:space="preserve"> - ce.9711208L@ac-guadeloupe.fr</t>
  </si>
  <si>
    <t xml:space="preserve">GEORGES TROUPE                </t>
  </si>
  <si>
    <t>MME CAZORLA-LOPEZ CHRISTINE</t>
  </si>
  <si>
    <t xml:space="preserve"> - 0590836093</t>
  </si>
  <si>
    <t xml:space="preserve"> - ce.9711210N@ac-guadeloupe.fr</t>
  </si>
  <si>
    <t xml:space="preserve">GRAINS DE GENIE               </t>
  </si>
  <si>
    <t>M. NEMORIN HUGUES</t>
  </si>
  <si>
    <t>47  LOTISSEMENT LACROIX BELCOURT</t>
  </si>
  <si>
    <t xml:space="preserve">ECOLE PRIMAIRE  PRIVEE        </t>
  </si>
  <si>
    <t xml:space="preserve">AU BORD DE L'EAU              </t>
  </si>
  <si>
    <t>MME OZEREE Fabienne</t>
  </si>
  <si>
    <t xml:space="preserve"> - 0590871493</t>
  </si>
  <si>
    <t xml:space="preserve">ARLETTE SALOMON               </t>
  </si>
  <si>
    <t>MME HANANY CELINE</t>
  </si>
  <si>
    <t xml:space="preserve"> - 0590328087</t>
  </si>
  <si>
    <t xml:space="preserve"> - ce.9711215U@ac-guadeloupe.fr</t>
  </si>
  <si>
    <t xml:space="preserve">KARUK ECOLE                   </t>
  </si>
  <si>
    <t xml:space="preserve">RUE BERGNOLE                    </t>
  </si>
  <si>
    <t xml:space="preserve">ECOLE MATERNELLE HC           </t>
  </si>
  <si>
    <t xml:space="preserve">LE CHEMIN DE L'ECOLE          </t>
  </si>
  <si>
    <t xml:space="preserve">20 AVENUE 20 AVENUE DE L'OUEST  </t>
  </si>
  <si>
    <t xml:space="preserve">DE L'OUEST                      </t>
  </si>
  <si>
    <t xml:space="preserve"> - 0590838603</t>
  </si>
  <si>
    <t xml:space="preserve">JEAN GALLERON                 </t>
  </si>
  <si>
    <t>MME DOUSSEAU ROSEMONDE</t>
  </si>
  <si>
    <t xml:space="preserve">0  RUE GUSTAVE                  </t>
  </si>
  <si>
    <t xml:space="preserve">SECTION GUÉNETTE-MOREL          </t>
  </si>
  <si>
    <t xml:space="preserve"> - ce.9711230K@ac-guadeloupe.fr </t>
  </si>
  <si>
    <t>TORAHTENOU MARLOUF ET MERCEDES</t>
  </si>
  <si>
    <t>M. CUBY PINHAS</t>
  </si>
  <si>
    <t xml:space="preserve">0  RUE GASTON CHATEAUBON        </t>
  </si>
  <si>
    <t xml:space="preserve">RUE GASTON CHATEAUBON           </t>
  </si>
  <si>
    <t xml:space="preserve"> BRAGELOGNE 1                 </t>
  </si>
  <si>
    <t>M. COMBES ALAIN</t>
  </si>
  <si>
    <t xml:space="preserve">EEPU Bragelogne 1             </t>
  </si>
  <si>
    <t xml:space="preserve"> - 0590950057</t>
  </si>
  <si>
    <t xml:space="preserve"> - ce.9711235R@ac-guadeloupe.fr </t>
  </si>
  <si>
    <t xml:space="preserve">BOURG 2 DE TROIS-RIVIÈRES     </t>
  </si>
  <si>
    <t>MME EBREUIL GHISLAINE</t>
  </si>
  <si>
    <t>E.M.P.U Bourg 2 Trois-Rivières</t>
  </si>
  <si>
    <t xml:space="preserve"> - 0590929940</t>
  </si>
  <si>
    <t xml:space="preserve"> - ce.9711236S@ac-guadeloupe.fr</t>
  </si>
  <si>
    <t xml:space="preserve"> RAPHAEL JOLIVIERE 1          </t>
  </si>
  <si>
    <t>MME MARTINO GERTY</t>
  </si>
  <si>
    <t xml:space="preserve"> - 0590823378</t>
  </si>
  <si>
    <t xml:space="preserve"> - ce.9711237T@ac-guadeloupe.fr</t>
  </si>
  <si>
    <t xml:space="preserve">RAPHAEL JOLIVIERE 2           </t>
  </si>
  <si>
    <t>MME LAMARRE TANNY</t>
  </si>
  <si>
    <t xml:space="preserve"> - 0590820452</t>
  </si>
  <si>
    <t xml:space="preserve"> - ce.9711238U@ac-guadeloupe.fr</t>
  </si>
  <si>
    <t xml:space="preserve">ALEXIUS DE LACROIX            </t>
  </si>
  <si>
    <t>MME VERMEULEN NATACHA</t>
  </si>
  <si>
    <t xml:space="preserve"> - ce.9711239V@ac-guadeloupe.fr</t>
  </si>
  <si>
    <t xml:space="preserve">L.I.S.E.                      </t>
  </si>
  <si>
    <t>MME VAILLANT ABIGAIL</t>
  </si>
  <si>
    <t xml:space="preserve">48  LOTISSEMENT AGAT            </t>
  </si>
  <si>
    <t xml:space="preserve"> - 0590327113</t>
  </si>
  <si>
    <t>9711254L</t>
  </si>
  <si>
    <t xml:space="preserve">E.M.P.R       </t>
  </si>
  <si>
    <t xml:space="preserve">ECOLE MATERNELLE BILINGUE     </t>
  </si>
  <si>
    <t xml:space="preserve">OUI LOVE LEARNING SCHOOL      </t>
  </si>
  <si>
    <t>MME CHERDIAU-D'ALEXIS DUPONT Dominique</t>
  </si>
  <si>
    <t>LOTISSEMENT 59 LOTISSEMENT BEAUJ</t>
  </si>
  <si>
    <t xml:space="preserve"> - 0690113030</t>
  </si>
  <si>
    <t xml:space="preserve"> - amelia2@wanadoo.fr</t>
  </si>
  <si>
    <t>amelia2@wanadoo.fr</t>
  </si>
  <si>
    <t>9711257P</t>
  </si>
  <si>
    <t>ECOLE MONTESSORI UN MOND'AVENI</t>
  </si>
  <si>
    <t>MME GUINET Viviane</t>
  </si>
  <si>
    <t xml:space="preserve">11 HAUT CHEMIN 11, LES HAUTS DE </t>
  </si>
  <si>
    <t xml:space="preserve"> - 0590682962</t>
  </si>
  <si>
    <t xml:space="preserve"> - info@emma-gosier.fr</t>
  </si>
  <si>
    <t>info@emma-gosier.fr</t>
  </si>
  <si>
    <t>9711258R</t>
  </si>
  <si>
    <t xml:space="preserve">LA LUCIOLE                    </t>
  </si>
  <si>
    <t>MME LUBIN Florine</t>
  </si>
  <si>
    <t xml:space="preserve">LOTISSEMENT 6 SAINTE MARIE 2    </t>
  </si>
  <si>
    <t xml:space="preserve">ASSOCIATION GRANDIR ENSEMBLE    </t>
  </si>
  <si>
    <t xml:space="preserve"> - 0590885673</t>
  </si>
  <si>
    <t xml:space="preserve"> - florine.lubino@gmail.com</t>
  </si>
  <si>
    <t>florine.lubino@gmail.com</t>
  </si>
  <si>
    <t>9711259S</t>
  </si>
  <si>
    <t xml:space="preserve">ECOLE ELEMENTAIRE PRIVEE HC   </t>
  </si>
  <si>
    <t xml:space="preserve">MONTESSORI PLUIE D'ETOILES    </t>
  </si>
  <si>
    <t>MME FEROL Sabine</t>
  </si>
  <si>
    <t xml:space="preserve">RUE 124 RUE DE L'ETOILE FILANTE </t>
  </si>
  <si>
    <t xml:space="preserve"> - 0690359235</t>
  </si>
  <si>
    <t xml:space="preserve"> - montessori.pluiedetoiles@gmail.com</t>
  </si>
  <si>
    <t>montessori.pluiedetoiles@gmail.com</t>
  </si>
  <si>
    <t>Appellation complète</t>
  </si>
  <si>
    <t>TABLEAU A COMPLETER AVEC TOUS LES PROJETS ARTISTIQUES ET CULTURELS 2016-2017 DE L'ECOLE PRESENTES EN COMMISSION PARTENARIALE ACADEMIQUE POUR LE VENDREDI 27 AVRIL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</si>
</sst>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32"/>
      <color indexed="8"/>
      <name val="Albertus M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 vertical="top" indent="4"/>
    </xf>
    <xf numFmtId="0" fontId="0" fillId="0" borderId="13" xfId="0" applyBorder="1" applyAlignment="1">
      <alignment horizontal="left" vertical="top" indent="3"/>
    </xf>
    <xf numFmtId="0" fontId="0" fillId="0" borderId="13" xfId="0" applyBorder="1" applyAlignment="1">
      <alignment horizontal="left" vertical="top" indent="2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indent="5"/>
    </xf>
    <xf numFmtId="0" fontId="0" fillId="0" borderId="14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left" vertical="top" indent="3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top" indent="2"/>
    </xf>
    <xf numFmtId="0" fontId="2" fillId="0" borderId="13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7" fillId="34" borderId="14" xfId="0" applyFont="1" applyFill="1" applyBorder="1" applyAlignment="1" applyProtection="1">
      <alignment horizontal="left" vertical="top"/>
      <protection/>
    </xf>
    <xf numFmtId="0" fontId="7" fillId="34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8" fillId="34" borderId="14" xfId="0" applyFont="1" applyFill="1" applyBorder="1" applyAlignment="1" applyProtection="1">
      <alignment horizontal="left" vertical="top"/>
      <protection/>
    </xf>
    <xf numFmtId="0" fontId="9" fillId="35" borderId="0" xfId="0" applyFont="1" applyFill="1" applyAlignment="1">
      <alignment vertical="center"/>
    </xf>
    <xf numFmtId="0" fontId="7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36" borderId="14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49" fillId="33" borderId="25" xfId="0" applyFont="1" applyFill="1" applyBorder="1" applyAlignment="1">
      <alignment horizontal="left"/>
    </xf>
    <xf numFmtId="0" fontId="49" fillId="33" borderId="2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33" borderId="25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49" fillId="33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left"/>
    </xf>
    <xf numFmtId="0" fontId="0" fillId="0" borderId="12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 indent="2"/>
    </xf>
    <xf numFmtId="0" fontId="0" fillId="0" borderId="12" xfId="0" applyBorder="1" applyAlignment="1">
      <alignment horizontal="left" vertical="top" indent="2"/>
    </xf>
    <xf numFmtId="0" fontId="0" fillId="0" borderId="10" xfId="0" applyBorder="1" applyAlignment="1">
      <alignment horizontal="left" vertical="top" indent="2"/>
    </xf>
    <xf numFmtId="0" fontId="0" fillId="0" borderId="11" xfId="0" applyBorder="1" applyAlignment="1">
      <alignment horizontal="left" vertical="top" indent="2"/>
    </xf>
    <xf numFmtId="0" fontId="0" fillId="0" borderId="12" xfId="0" applyBorder="1" applyAlignment="1">
      <alignment horizontal="left" vertical="top" indent="3"/>
    </xf>
    <xf numFmtId="0" fontId="0" fillId="0" borderId="10" xfId="0" applyBorder="1" applyAlignment="1">
      <alignment horizontal="left" vertical="top" indent="3"/>
    </xf>
    <xf numFmtId="0" fontId="0" fillId="0" borderId="11" xfId="0" applyBorder="1" applyAlignment="1">
      <alignment horizontal="left" vertical="top" indent="3"/>
    </xf>
    <xf numFmtId="0" fontId="0" fillId="0" borderId="12" xfId="0" applyBorder="1" applyAlignment="1">
      <alignment horizontal="left" vertical="top" indent="4"/>
    </xf>
    <xf numFmtId="0" fontId="0" fillId="0" borderId="11" xfId="0" applyBorder="1" applyAlignment="1">
      <alignment horizontal="left" vertical="top" indent="4"/>
    </xf>
    <xf numFmtId="49" fontId="10" fillId="37" borderId="28" xfId="0" applyNumberFormat="1" applyFont="1" applyFill="1" applyBorder="1" applyAlignment="1">
      <alignment horizontal="left"/>
    </xf>
    <xf numFmtId="49" fontId="11" fillId="35" borderId="28" xfId="0" applyNumberFormat="1" applyFont="1" applyFill="1" applyBorder="1" applyAlignment="1">
      <alignment horizontal="left"/>
    </xf>
    <xf numFmtId="0" fontId="11" fillId="35" borderId="28" xfId="0" applyNumberFormat="1" applyFont="1" applyFill="1" applyBorder="1" applyAlignment="1">
      <alignment horizontal="left"/>
    </xf>
    <xf numFmtId="165" fontId="11" fillId="35" borderId="28" xfId="0" applyNumberFormat="1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28575</xdr:rowOff>
    </xdr:from>
    <xdr:to>
      <xdr:col>15</xdr:col>
      <xdr:colOff>647700</xdr:colOff>
      <xdr:row>2</xdr:row>
      <xdr:rowOff>1190625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2219325" y="485775"/>
          <a:ext cx="93630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Campagne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projets d'éducation artistique et d'action culturelle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degré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l'année scolaire 2016-2017
</a:t>
          </a:r>
          <a:r>
            <a:rPr lang="en-US" cap="none" sz="3200" b="0" i="0" u="none" baseline="0">
              <a:solidFill>
                <a:srgbClr val="000000"/>
              </a:solidFill>
              <a:latin typeface="Albertus MT"/>
              <a:ea typeface="Albertus MT"/>
              <a:cs typeface="Albertus MT"/>
            </a:rPr>
            <a:t>Fiche "école"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28575</xdr:rowOff>
    </xdr:from>
    <xdr:to>
      <xdr:col>3</xdr:col>
      <xdr:colOff>504825</xdr:colOff>
      <xdr:row>2</xdr:row>
      <xdr:rowOff>1200150</xdr:rowOff>
    </xdr:to>
    <xdr:pic>
      <xdr:nvPicPr>
        <xdr:cNvPr id="2" name="Image 4" descr="image -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1476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tabSelected="1" view="pageBreakPreview" zoomScale="75" zoomScaleSheetLayoutView="75" zoomScalePageLayoutView="0" workbookViewId="0" topLeftCell="A1">
      <selection activeCell="D7" sqref="D7"/>
    </sheetView>
  </sheetViews>
  <sheetFormatPr defaultColWidth="11.421875" defaultRowHeight="18" customHeight="1"/>
  <cols>
    <col min="1" max="1" width="1.57421875" style="23" customWidth="1"/>
    <col min="2" max="2" width="10.00390625" style="23" customWidth="1"/>
    <col min="3" max="3" width="9.8515625" style="23" customWidth="1"/>
    <col min="4" max="4" width="16.28125" style="23" customWidth="1"/>
    <col min="5" max="5" width="7.421875" style="23" customWidth="1"/>
    <col min="6" max="6" width="13.28125" style="23" customWidth="1"/>
    <col min="7" max="7" width="8.140625" style="23" customWidth="1"/>
    <col min="8" max="8" width="8.00390625" style="23" customWidth="1"/>
    <col min="9" max="9" width="16.8515625" style="23" customWidth="1"/>
    <col min="10" max="10" width="17.28125" style="23" customWidth="1"/>
    <col min="11" max="11" width="9.421875" style="23" customWidth="1"/>
    <col min="12" max="12" width="10.00390625" style="23" customWidth="1"/>
    <col min="13" max="13" width="13.57421875" style="23" customWidth="1"/>
    <col min="14" max="14" width="12.57421875" style="23" customWidth="1"/>
    <col min="15" max="19" width="9.7109375" style="23" customWidth="1"/>
    <col min="20" max="20" width="1.8515625" style="23" customWidth="1"/>
    <col min="21" max="21" width="10.7109375" style="23" customWidth="1"/>
    <col min="22" max="16384" width="11.421875" style="23" customWidth="1"/>
  </cols>
  <sheetData>
    <row r="1" spans="2:19" ht="18" customHeight="1">
      <c r="B1" s="41">
        <f>D7</f>
        <v>0</v>
      </c>
      <c r="C1" s="41"/>
      <c r="D1" s="41"/>
      <c r="E1" s="41"/>
      <c r="F1" s="41"/>
      <c r="G1" s="41"/>
      <c r="H1" s="41"/>
      <c r="I1" s="41" t="s">
        <v>958</v>
      </c>
      <c r="J1" s="41"/>
      <c r="K1" s="41"/>
      <c r="L1" s="41"/>
      <c r="M1" s="41"/>
      <c r="N1" s="41"/>
      <c r="O1" s="41"/>
      <c r="P1" s="41"/>
      <c r="Q1" s="41"/>
      <c r="R1" s="41"/>
      <c r="S1" s="41"/>
    </row>
    <row r="3" spans="1:21" ht="9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2:19" ht="18" customHeight="1">
      <c r="B5" s="54" t="s">
        <v>959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2:19" ht="8.25" customHeight="1">
      <c r="B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8" ht="18" customHeight="1">
      <c r="B7" s="25" t="s">
        <v>56</v>
      </c>
      <c r="D7" s="44"/>
      <c r="E7" s="25"/>
      <c r="F7" s="25"/>
      <c r="G7" s="25"/>
      <c r="H7" s="25"/>
    </row>
    <row r="8" spans="2:16" ht="18" customHeight="1">
      <c r="B8" s="25" t="s">
        <v>50</v>
      </c>
      <c r="D8" s="24">
        <f>IF($D$7&lt;&gt;"",VLOOKUP($D$7,'Etablissement bis'!A2:Y500,3),"")</f>
      </c>
      <c r="E8" s="24"/>
      <c r="F8" s="24"/>
      <c r="G8" s="26"/>
      <c r="H8" s="26"/>
      <c r="I8" s="25"/>
      <c r="J8" s="24"/>
      <c r="K8" s="24"/>
      <c r="L8" s="24"/>
      <c r="M8" s="25" t="s">
        <v>54</v>
      </c>
      <c r="N8" s="24">
        <f>IF($D$7&lt;&gt;"",VLOOKUP($D$7,'Etablissement bis'!A2:Y500,7),"")</f>
      </c>
      <c r="O8" s="24"/>
      <c r="P8" s="24"/>
    </row>
    <row r="9" spans="2:16" ht="18" customHeight="1">
      <c r="B9" s="25"/>
      <c r="D9" s="42"/>
      <c r="E9" s="42"/>
      <c r="F9" s="42"/>
      <c r="I9" s="25"/>
      <c r="J9" s="25"/>
      <c r="K9" s="25"/>
      <c r="L9" s="25"/>
      <c r="M9" s="25" t="s">
        <v>57</v>
      </c>
      <c r="N9" s="26">
        <f>IF($D$7&lt;&gt;"",VLOOKUP($D$7,'Etablissement bis'!A2:Y500,6),"")</f>
      </c>
      <c r="O9" s="26"/>
      <c r="P9" s="26"/>
    </row>
    <row r="10" spans="2:16" ht="18" customHeight="1">
      <c r="B10" s="25" t="s">
        <v>52</v>
      </c>
      <c r="D10" s="47">
        <f>IF($D$7&lt;&gt;"",VLOOKUP($D$7,'Etablissement bis'!A2:Y500,21),"")</f>
      </c>
      <c r="E10" s="47"/>
      <c r="F10" s="47"/>
      <c r="G10" s="25"/>
      <c r="H10" s="25"/>
      <c r="J10" s="25"/>
      <c r="K10" s="25"/>
      <c r="L10" s="25"/>
      <c r="M10" s="25" t="s">
        <v>55</v>
      </c>
      <c r="N10" s="47">
        <f>IF($D$7&lt;&gt;"",VLOOKUP($D$7,'Etablissement bis'!A2:Y500,14),"")</f>
      </c>
      <c r="O10" s="47"/>
      <c r="P10" s="47"/>
    </row>
    <row r="11" spans="2:14" ht="18" customHeight="1">
      <c r="B11" s="25" t="s">
        <v>53</v>
      </c>
      <c r="D11" s="47">
        <f>IF($D$7&lt;&gt;"",VLOOKUP($D$7,'Etablissement bis'!A2:Y500,23),"")</f>
      </c>
      <c r="E11" s="47"/>
      <c r="F11" s="47"/>
      <c r="G11" s="24"/>
      <c r="H11" s="24"/>
      <c r="J11" s="24"/>
      <c r="K11" s="24"/>
      <c r="L11" s="24"/>
      <c r="N11" s="26"/>
    </row>
    <row r="12" spans="2:16" ht="18" customHeight="1">
      <c r="B12" s="25" t="s">
        <v>51</v>
      </c>
      <c r="D12" s="47">
        <f>IF($D$7&lt;&gt;"",VLOOKUP($D$7,'Etablissement bis'!A2:Y500,20),"")</f>
      </c>
      <c r="E12" s="47"/>
      <c r="F12" s="47"/>
      <c r="G12" s="27"/>
      <c r="H12" s="27"/>
      <c r="J12" s="27"/>
      <c r="K12" s="27"/>
      <c r="L12" s="27"/>
      <c r="M12" s="25" t="s">
        <v>886</v>
      </c>
      <c r="N12" s="47">
        <f>IF($D$7&lt;&gt;"",VLOOKUP($D$7,'Etablissement bis'!A2:Y500,16),"")</f>
      </c>
      <c r="O12" s="47"/>
      <c r="P12" s="47"/>
    </row>
    <row r="13" spans="2:16" ht="18" customHeight="1">
      <c r="B13" s="25" t="s">
        <v>27</v>
      </c>
      <c r="D13" s="47">
        <f>IF($D$7&lt;&gt;"",VLOOKUP($D$7,'Etablissement bis'!A2:Y500,11),"")</f>
      </c>
      <c r="E13" s="47"/>
      <c r="F13" s="47"/>
      <c r="G13" s="27"/>
      <c r="H13" s="27"/>
      <c r="J13" s="27"/>
      <c r="K13" s="27"/>
      <c r="L13" s="27"/>
      <c r="M13" s="25"/>
      <c r="N13" s="24">
        <f>IF($D$7&lt;&gt;"",VLOOKUP($D$7,'Etablissement bis'!A2:Y500,19),"")</f>
      </c>
      <c r="O13" s="24">
        <f>IF($D$7&lt;&gt;"",VLOOKUP($D$7,'Etablissement bis'!A2:Y500,20),"")</f>
      </c>
      <c r="P13" s="24"/>
    </row>
    <row r="14" spans="2:18" ht="18" customHeight="1">
      <c r="B14" s="25"/>
      <c r="D14" s="47"/>
      <c r="E14" s="47"/>
      <c r="F14" s="47"/>
      <c r="G14" s="27"/>
      <c r="H14" s="27"/>
      <c r="J14" s="27"/>
      <c r="K14" s="27"/>
      <c r="L14" s="27"/>
      <c r="N14" s="26"/>
      <c r="R14" s="24"/>
    </row>
    <row r="15" spans="2:18" ht="18" customHeight="1">
      <c r="B15" s="25"/>
      <c r="D15" s="26"/>
      <c r="E15" s="43"/>
      <c r="F15" s="43"/>
      <c r="G15" s="27"/>
      <c r="H15" s="27"/>
      <c r="J15" s="27"/>
      <c r="K15" s="27"/>
      <c r="L15" s="27"/>
      <c r="N15" s="24"/>
      <c r="R15" s="24"/>
    </row>
    <row r="16" spans="2:18" ht="18" customHeight="1">
      <c r="B16" s="23" t="s">
        <v>934</v>
      </c>
      <c r="D16" s="28"/>
      <c r="E16" s="27"/>
      <c r="F16" s="29" t="s">
        <v>935</v>
      </c>
      <c r="G16" s="30"/>
      <c r="H16" s="29"/>
      <c r="J16" s="29" t="s">
        <v>936</v>
      </c>
      <c r="K16" s="30"/>
      <c r="L16" s="27"/>
      <c r="M16" s="23" t="s">
        <v>935</v>
      </c>
      <c r="N16" s="28"/>
      <c r="R16" s="24"/>
    </row>
    <row r="17" spans="9:15" ht="12" customHeight="1">
      <c r="I17" s="25"/>
      <c r="M17" s="31"/>
      <c r="N17" s="31"/>
      <c r="O17" s="31"/>
    </row>
    <row r="18" spans="2:19" ht="18" customHeight="1">
      <c r="B18" s="55" t="s">
        <v>3115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2:19" ht="18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33" customFormat="1" ht="33" customHeight="1">
      <c r="B20" s="50" t="s">
        <v>915</v>
      </c>
      <c r="C20" s="48" t="s">
        <v>916</v>
      </c>
      <c r="D20" s="48" t="s">
        <v>917</v>
      </c>
      <c r="E20" s="56" t="s">
        <v>918</v>
      </c>
      <c r="F20" s="57"/>
      <c r="G20" s="52" t="s">
        <v>932</v>
      </c>
      <c r="H20" s="46"/>
      <c r="I20" s="50" t="s">
        <v>937</v>
      </c>
      <c r="J20" s="52" t="s">
        <v>921</v>
      </c>
      <c r="K20" s="46"/>
      <c r="L20" s="50" t="s">
        <v>924</v>
      </c>
      <c r="M20" s="45" t="s">
        <v>931</v>
      </c>
      <c r="N20" s="46"/>
      <c r="O20" s="52" t="s">
        <v>926</v>
      </c>
      <c r="P20" s="53"/>
      <c r="Q20" s="53"/>
      <c r="R20" s="53"/>
      <c r="S20" s="46"/>
    </row>
    <row r="21" spans="2:19" s="33" customFormat="1" ht="33" customHeight="1">
      <c r="B21" s="51"/>
      <c r="C21" s="49"/>
      <c r="D21" s="49"/>
      <c r="E21" s="34" t="s">
        <v>919</v>
      </c>
      <c r="F21" s="34" t="s">
        <v>920</v>
      </c>
      <c r="G21" s="34" t="s">
        <v>919</v>
      </c>
      <c r="H21" s="35" t="s">
        <v>933</v>
      </c>
      <c r="I21" s="51"/>
      <c r="J21" s="35" t="s">
        <v>922</v>
      </c>
      <c r="K21" s="35" t="s">
        <v>923</v>
      </c>
      <c r="L21" s="51"/>
      <c r="M21" s="35" t="s">
        <v>925</v>
      </c>
      <c r="N21" s="39" t="s">
        <v>921</v>
      </c>
      <c r="O21" s="34" t="s">
        <v>897</v>
      </c>
      <c r="P21" s="34" t="s">
        <v>927</v>
      </c>
      <c r="Q21" s="34" t="s">
        <v>928</v>
      </c>
      <c r="R21" s="34" t="s">
        <v>929</v>
      </c>
      <c r="S21" s="34" t="s">
        <v>930</v>
      </c>
    </row>
    <row r="22" spans="2:19" s="33" customFormat="1" ht="49.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2:19" s="33" customFormat="1" ht="49.5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2:19" s="33" customFormat="1" ht="49.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2:19" s="33" customFormat="1" ht="49.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19" s="33" customFormat="1" ht="49.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2:19" s="33" customFormat="1" ht="49.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2:19" s="33" customFormat="1" ht="49.5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2:19" s="33" customFormat="1" ht="49.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6:19" ht="18" customHeight="1">
      <c r="F30" s="38"/>
      <c r="H30" s="38"/>
      <c r="I30" s="27"/>
      <c r="K30" s="27"/>
      <c r="L30" s="38"/>
      <c r="P30" s="29"/>
      <c r="R30" s="38"/>
      <c r="S30" s="38"/>
    </row>
    <row r="31" ht="7.5" customHeight="1"/>
  </sheetData>
  <sheetProtection selectLockedCells="1"/>
  <mergeCells count="19">
    <mergeCell ref="C20:C21"/>
    <mergeCell ref="D10:F10"/>
    <mergeCell ref="D11:F11"/>
    <mergeCell ref="D12:F12"/>
    <mergeCell ref="D13:F13"/>
    <mergeCell ref="B5:S5"/>
    <mergeCell ref="B18:S18"/>
    <mergeCell ref="E20:F20"/>
    <mergeCell ref="J20:K20"/>
    <mergeCell ref="N10:P10"/>
    <mergeCell ref="N12:P12"/>
    <mergeCell ref="B20:B21"/>
    <mergeCell ref="G20:H20"/>
    <mergeCell ref="M20:N20"/>
    <mergeCell ref="D14:F14"/>
    <mergeCell ref="D20:D21"/>
    <mergeCell ref="I20:I21"/>
    <mergeCell ref="L20:L21"/>
    <mergeCell ref="O20:S20"/>
  </mergeCells>
  <conditionalFormatting sqref="M17 N11 N14:N15">
    <cfRule type="cellIs" priority="4" dxfId="1" operator="equal" stopIfTrue="1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J4" sqref="J4:L19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.75" thickBot="1"/>
    <row r="2" spans="1:12" ht="15">
      <c r="A2" s="64" t="s">
        <v>0</v>
      </c>
      <c r="B2" s="72"/>
      <c r="C2" s="72"/>
      <c r="D2" s="72"/>
      <c r="E2" s="72"/>
      <c r="F2" s="72"/>
      <c r="G2" s="72"/>
      <c r="H2" s="73"/>
      <c r="J2" s="64" t="s">
        <v>10</v>
      </c>
      <c r="K2" s="74"/>
      <c r="L2" s="65"/>
    </row>
    <row r="3" spans="1:12" ht="15">
      <c r="A3" s="76" t="s">
        <v>887</v>
      </c>
      <c r="B3" s="77"/>
      <c r="C3" s="77"/>
      <c r="D3" s="77"/>
      <c r="E3" s="77"/>
      <c r="F3" s="77"/>
      <c r="G3" s="77"/>
      <c r="H3" s="78"/>
      <c r="J3" s="66" t="s">
        <v>888</v>
      </c>
      <c r="K3" s="75"/>
      <c r="L3" s="67"/>
    </row>
    <row r="4" spans="1:12" ht="15">
      <c r="A4" s="58" t="s">
        <v>1</v>
      </c>
      <c r="B4" s="59"/>
      <c r="C4" s="59"/>
      <c r="D4" s="59"/>
      <c r="E4" s="59"/>
      <c r="F4" s="59"/>
      <c r="G4" s="59"/>
      <c r="H4" s="60"/>
      <c r="J4" s="58" t="s">
        <v>11</v>
      </c>
      <c r="K4" s="59"/>
      <c r="L4" s="60"/>
    </row>
    <row r="5" spans="1:12" ht="15">
      <c r="A5" s="58" t="s">
        <v>2</v>
      </c>
      <c r="B5" s="59"/>
      <c r="C5" s="59"/>
      <c r="D5" s="59"/>
      <c r="E5" s="59"/>
      <c r="F5" s="59"/>
      <c r="G5" s="59"/>
      <c r="H5" s="60"/>
      <c r="J5" s="58" t="s">
        <v>30</v>
      </c>
      <c r="K5" s="59"/>
      <c r="L5" s="60"/>
    </row>
    <row r="6" spans="1:12" ht="15">
      <c r="A6" s="58" t="s">
        <v>3</v>
      </c>
      <c r="B6" s="59"/>
      <c r="C6" s="59"/>
      <c r="D6" s="59"/>
      <c r="E6" s="59"/>
      <c r="F6" s="59"/>
      <c r="G6" s="59"/>
      <c r="H6" s="60"/>
      <c r="J6" s="58" t="s">
        <v>12</v>
      </c>
      <c r="K6" s="59"/>
      <c r="L6" s="60"/>
    </row>
    <row r="7" spans="1:12" ht="15">
      <c r="A7" s="58" t="s">
        <v>4</v>
      </c>
      <c r="B7" s="59"/>
      <c r="C7" s="59"/>
      <c r="D7" s="59"/>
      <c r="E7" s="59"/>
      <c r="F7" s="59"/>
      <c r="G7" s="59"/>
      <c r="H7" s="60"/>
      <c r="J7" s="58" t="s">
        <v>13</v>
      </c>
      <c r="K7" s="59"/>
      <c r="L7" s="60"/>
    </row>
    <row r="8" spans="1:12" ht="15">
      <c r="A8" s="58" t="s">
        <v>5</v>
      </c>
      <c r="B8" s="59"/>
      <c r="C8" s="59"/>
      <c r="D8" s="59"/>
      <c r="E8" s="59"/>
      <c r="F8" s="59"/>
      <c r="G8" s="59"/>
      <c r="H8" s="60"/>
      <c r="J8" s="58" t="s">
        <v>14</v>
      </c>
      <c r="K8" s="59"/>
      <c r="L8" s="60"/>
    </row>
    <row r="9" spans="1:12" ht="15">
      <c r="A9" s="58" t="s">
        <v>6</v>
      </c>
      <c r="B9" s="59"/>
      <c r="C9" s="59"/>
      <c r="D9" s="59"/>
      <c r="E9" s="59"/>
      <c r="F9" s="59"/>
      <c r="G9" s="59"/>
      <c r="H9" s="60"/>
      <c r="J9" s="58" t="s">
        <v>15</v>
      </c>
      <c r="K9" s="59"/>
      <c r="L9" s="60"/>
    </row>
    <row r="10" spans="1:12" ht="15">
      <c r="A10" s="58" t="s">
        <v>7</v>
      </c>
      <c r="B10" s="59"/>
      <c r="C10" s="59"/>
      <c r="D10" s="59"/>
      <c r="E10" s="59"/>
      <c r="F10" s="59"/>
      <c r="G10" s="59"/>
      <c r="H10" s="60"/>
      <c r="J10" s="58" t="s">
        <v>16</v>
      </c>
      <c r="K10" s="59"/>
      <c r="L10" s="60"/>
    </row>
    <row r="11" spans="1:12" ht="15">
      <c r="A11" s="58" t="s">
        <v>8</v>
      </c>
      <c r="B11" s="59"/>
      <c r="C11" s="59"/>
      <c r="D11" s="59"/>
      <c r="E11" s="59"/>
      <c r="F11" s="59"/>
      <c r="G11" s="59"/>
      <c r="H11" s="60"/>
      <c r="J11" s="58" t="s">
        <v>17</v>
      </c>
      <c r="K11" s="59"/>
      <c r="L11" s="60"/>
    </row>
    <row r="12" spans="1:12" ht="15.75" thickBot="1">
      <c r="A12" s="61" t="s">
        <v>9</v>
      </c>
      <c r="B12" s="62"/>
      <c r="C12" s="62"/>
      <c r="D12" s="62"/>
      <c r="E12" s="62"/>
      <c r="F12" s="62"/>
      <c r="G12" s="62"/>
      <c r="H12" s="63"/>
      <c r="J12" s="58" t="s">
        <v>18</v>
      </c>
      <c r="K12" s="59"/>
      <c r="L12" s="60"/>
    </row>
    <row r="13" spans="10:12" ht="15.75" thickBot="1">
      <c r="J13" s="58" t="s">
        <v>19</v>
      </c>
      <c r="K13" s="59"/>
      <c r="L13" s="60"/>
    </row>
    <row r="14" spans="1:12" ht="15">
      <c r="A14" s="64" t="s">
        <v>25</v>
      </c>
      <c r="B14" s="65"/>
      <c r="E14" s="3"/>
      <c r="G14" s="3"/>
      <c r="J14" s="58" t="s">
        <v>20</v>
      </c>
      <c r="K14" s="59"/>
      <c r="L14" s="60"/>
    </row>
    <row r="15" spans="1:12" ht="15">
      <c r="A15" s="66" t="s">
        <v>888</v>
      </c>
      <c r="B15" s="67"/>
      <c r="C15" s="4"/>
      <c r="D15" s="4"/>
      <c r="E15" s="17" t="s">
        <v>888</v>
      </c>
      <c r="G15" s="1" t="s">
        <v>896</v>
      </c>
      <c r="J15" s="58" t="s">
        <v>21</v>
      </c>
      <c r="K15" s="59"/>
      <c r="L15" s="60"/>
    </row>
    <row r="16" spans="1:12" ht="15">
      <c r="A16" s="58" t="s">
        <v>26</v>
      </c>
      <c r="B16" s="60"/>
      <c r="E16" s="1" t="s">
        <v>31</v>
      </c>
      <c r="G16" s="1" t="s">
        <v>890</v>
      </c>
      <c r="J16" s="58" t="s">
        <v>22</v>
      </c>
      <c r="K16" s="59"/>
      <c r="L16" s="60"/>
    </row>
    <row r="17" spans="1:12" ht="15.75" thickBot="1">
      <c r="A17" s="58" t="s">
        <v>27</v>
      </c>
      <c r="B17" s="60"/>
      <c r="E17" s="2" t="s">
        <v>32</v>
      </c>
      <c r="G17" s="2" t="s">
        <v>892</v>
      </c>
      <c r="J17" s="58" t="s">
        <v>33</v>
      </c>
      <c r="K17" s="59"/>
      <c r="L17" s="60"/>
    </row>
    <row r="18" spans="1:12" ht="15">
      <c r="A18" s="58" t="s">
        <v>28</v>
      </c>
      <c r="B18" s="60"/>
      <c r="J18" s="58" t="s">
        <v>23</v>
      </c>
      <c r="K18" s="59"/>
      <c r="L18" s="60"/>
    </row>
    <row r="19" spans="1:12" ht="15.75" thickBot="1">
      <c r="A19" s="61" t="s">
        <v>29</v>
      </c>
      <c r="B19" s="63"/>
      <c r="J19" s="61" t="s">
        <v>24</v>
      </c>
      <c r="K19" s="62"/>
      <c r="L19" s="63"/>
    </row>
    <row r="20" ht="15.75" thickBot="1"/>
    <row r="21" spans="1:7" ht="15">
      <c r="A21" s="71" t="s">
        <v>34</v>
      </c>
      <c r="B21" s="72"/>
      <c r="C21" s="72"/>
      <c r="D21" s="72"/>
      <c r="E21" s="73"/>
      <c r="G21" s="3"/>
    </row>
    <row r="22" spans="1:7" ht="15">
      <c r="A22" s="68" t="s">
        <v>888</v>
      </c>
      <c r="B22" s="69"/>
      <c r="C22" s="69"/>
      <c r="D22" s="69"/>
      <c r="E22" s="70"/>
      <c r="G22" s="1" t="s">
        <v>896</v>
      </c>
    </row>
    <row r="23" spans="1:7" ht="15">
      <c r="A23" s="58" t="s">
        <v>40</v>
      </c>
      <c r="B23" s="59"/>
      <c r="C23" s="59"/>
      <c r="D23" s="59"/>
      <c r="E23" s="60"/>
      <c r="G23" s="1" t="s">
        <v>891</v>
      </c>
    </row>
    <row r="24" spans="1:7" ht="15">
      <c r="A24" s="58" t="s">
        <v>35</v>
      </c>
      <c r="B24" s="59"/>
      <c r="C24" s="59"/>
      <c r="D24" s="59"/>
      <c r="E24" s="60"/>
      <c r="G24" s="1" t="s">
        <v>893</v>
      </c>
    </row>
    <row r="25" spans="1:7" ht="15">
      <c r="A25" s="58" t="s">
        <v>39</v>
      </c>
      <c r="B25" s="59"/>
      <c r="C25" s="59"/>
      <c r="D25" s="59"/>
      <c r="E25" s="60"/>
      <c r="G25" s="1" t="s">
        <v>894</v>
      </c>
    </row>
    <row r="26" spans="1:7" ht="15.75" thickBot="1">
      <c r="A26" s="58" t="s">
        <v>44</v>
      </c>
      <c r="B26" s="59"/>
      <c r="C26" s="59"/>
      <c r="D26" s="59"/>
      <c r="E26" s="60"/>
      <c r="G26" s="2" t="s">
        <v>895</v>
      </c>
    </row>
    <row r="27" spans="1:5" ht="15">
      <c r="A27" s="58" t="s">
        <v>37</v>
      </c>
      <c r="B27" s="59"/>
      <c r="C27" s="59"/>
      <c r="D27" s="59"/>
      <c r="E27" s="60"/>
    </row>
    <row r="28" spans="1:5" ht="15">
      <c r="A28" s="58" t="s">
        <v>43</v>
      </c>
      <c r="B28" s="59"/>
      <c r="C28" s="59"/>
      <c r="D28" s="59"/>
      <c r="E28" s="60"/>
    </row>
    <row r="29" spans="1:5" ht="15">
      <c r="A29" s="58" t="s">
        <v>42</v>
      </c>
      <c r="B29" s="59"/>
      <c r="C29" s="59"/>
      <c r="D29" s="59"/>
      <c r="E29" s="60"/>
    </row>
    <row r="30" spans="1:5" ht="15">
      <c r="A30" s="58" t="s">
        <v>38</v>
      </c>
      <c r="B30" s="59"/>
      <c r="C30" s="59"/>
      <c r="D30" s="59"/>
      <c r="E30" s="60"/>
    </row>
    <row r="31" spans="1:5" ht="15">
      <c r="A31" s="58" t="s">
        <v>36</v>
      </c>
      <c r="B31" s="59"/>
      <c r="C31" s="59"/>
      <c r="D31" s="59"/>
      <c r="E31" s="60"/>
    </row>
    <row r="32" spans="1:5" ht="15.75" thickBot="1">
      <c r="A32" s="61" t="s">
        <v>41</v>
      </c>
      <c r="B32" s="62"/>
      <c r="C32" s="62"/>
      <c r="D32" s="62"/>
      <c r="E32" s="63"/>
    </row>
  </sheetData>
  <sheetProtection password="C62C" sheet="1" objects="1" scenarios="1"/>
  <mergeCells count="47">
    <mergeCell ref="J7:L7"/>
    <mergeCell ref="A7:H7"/>
    <mergeCell ref="J8:L8"/>
    <mergeCell ref="J3:L3"/>
    <mergeCell ref="A3:H3"/>
    <mergeCell ref="A8:H8"/>
    <mergeCell ref="J2:L2"/>
    <mergeCell ref="J4:L4"/>
    <mergeCell ref="A2:H2"/>
    <mergeCell ref="A4:H4"/>
    <mergeCell ref="A5:H5"/>
    <mergeCell ref="A6:H6"/>
    <mergeCell ref="J5:L5"/>
    <mergeCell ref="J6:L6"/>
    <mergeCell ref="A32:E32"/>
    <mergeCell ref="A23:E23"/>
    <mergeCell ref="A24:E24"/>
    <mergeCell ref="A25:E25"/>
    <mergeCell ref="A26:E26"/>
    <mergeCell ref="A27:E27"/>
    <mergeCell ref="A28:E28"/>
    <mergeCell ref="J15:L15"/>
    <mergeCell ref="J16:L16"/>
    <mergeCell ref="J18:L18"/>
    <mergeCell ref="A29:E29"/>
    <mergeCell ref="A30:E30"/>
    <mergeCell ref="A31:E31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6" sqref="B26"/>
    </sheetView>
  </sheetViews>
  <sheetFormatPr defaultColWidth="11.421875" defaultRowHeight="15"/>
  <cols>
    <col min="1" max="1" width="35.7109375" style="0" customWidth="1"/>
    <col min="2" max="2" width="34.00390625" style="0" customWidth="1"/>
    <col min="3" max="3" width="53.00390625" style="0" customWidth="1"/>
    <col min="4" max="4" width="14.140625" style="0" bestFit="1" customWidth="1"/>
  </cols>
  <sheetData>
    <row r="1" spans="1:4" ht="15.75" thickBot="1">
      <c r="A1" s="8" t="s">
        <v>646</v>
      </c>
      <c r="B1" s="6" t="s">
        <v>647</v>
      </c>
      <c r="C1" s="7" t="s">
        <v>648</v>
      </c>
      <c r="D1" s="8" t="s">
        <v>649</v>
      </c>
    </row>
    <row r="2" spans="1:4" ht="15.75" thickBot="1">
      <c r="A2" s="7" t="s">
        <v>650</v>
      </c>
      <c r="B2" s="5" t="s">
        <v>651</v>
      </c>
      <c r="C2" s="6" t="s">
        <v>652</v>
      </c>
      <c r="D2" s="8" t="s">
        <v>649</v>
      </c>
    </row>
    <row r="3" spans="1:4" ht="17.25" thickBot="1">
      <c r="A3" s="6" t="s">
        <v>653</v>
      </c>
      <c r="B3" s="5" t="s">
        <v>651</v>
      </c>
      <c r="C3" s="6" t="s">
        <v>652</v>
      </c>
      <c r="D3" s="8" t="s">
        <v>649</v>
      </c>
    </row>
    <row r="4" spans="1:4" ht="17.25" thickBot="1">
      <c r="A4" s="6" t="s">
        <v>654</v>
      </c>
      <c r="B4" s="18" t="s">
        <v>898</v>
      </c>
      <c r="C4" t="s">
        <v>899</v>
      </c>
      <c r="D4" s="8" t="s">
        <v>649</v>
      </c>
    </row>
    <row r="5" spans="1:4" ht="15.75" thickBot="1">
      <c r="A5" s="6" t="s">
        <v>655</v>
      </c>
      <c r="B5" s="6" t="s">
        <v>656</v>
      </c>
      <c r="C5" s="7" t="s">
        <v>657</v>
      </c>
      <c r="D5" s="8" t="s">
        <v>649</v>
      </c>
    </row>
    <row r="6" spans="1:4" ht="15.75" thickBot="1">
      <c r="A6" s="79" t="s">
        <v>658</v>
      </c>
      <c r="B6" s="8" t="s">
        <v>659</v>
      </c>
      <c r="C6" s="8" t="s">
        <v>660</v>
      </c>
      <c r="D6" s="8" t="s">
        <v>649</v>
      </c>
    </row>
    <row r="7" spans="1:4" ht="15.75" thickBot="1">
      <c r="A7" s="80"/>
      <c r="B7" s="6" t="s">
        <v>661</v>
      </c>
      <c r="C7" s="7" t="s">
        <v>662</v>
      </c>
      <c r="D7" s="8" t="s">
        <v>649</v>
      </c>
    </row>
    <row r="8" spans="1:4" ht="15.75" thickBot="1">
      <c r="A8" s="8" t="s">
        <v>663</v>
      </c>
      <c r="B8" s="6" t="s">
        <v>664</v>
      </c>
      <c r="C8" s="7" t="s">
        <v>665</v>
      </c>
      <c r="D8" s="8" t="s">
        <v>649</v>
      </c>
    </row>
    <row r="9" spans="1:4" ht="15.75" thickBot="1">
      <c r="A9" s="7" t="s">
        <v>666</v>
      </c>
      <c r="B9" s="6" t="s">
        <v>667</v>
      </c>
      <c r="C9" s="7" t="s">
        <v>668</v>
      </c>
      <c r="D9" s="8" t="s">
        <v>649</v>
      </c>
    </row>
    <row r="10" spans="1:4" ht="17.25" thickBot="1">
      <c r="A10" s="6" t="s">
        <v>669</v>
      </c>
      <c r="B10" s="6" t="s">
        <v>670</v>
      </c>
      <c r="C10" s="19" t="s">
        <v>900</v>
      </c>
      <c r="D10" s="8" t="s">
        <v>649</v>
      </c>
    </row>
    <row r="11" spans="1:4" ht="15.75" thickBot="1">
      <c r="A11" s="6" t="s">
        <v>671</v>
      </c>
      <c r="B11" s="8" t="s">
        <v>672</v>
      </c>
      <c r="C11" s="19" t="s">
        <v>902</v>
      </c>
      <c r="D11" s="8" t="s">
        <v>649</v>
      </c>
    </row>
    <row r="12" spans="1:4" ht="15.75" thickBot="1">
      <c r="A12" s="8" t="s">
        <v>673</v>
      </c>
      <c r="B12" s="7" t="s">
        <v>674</v>
      </c>
      <c r="C12" s="19" t="s">
        <v>901</v>
      </c>
      <c r="D12" s="8" t="s">
        <v>649</v>
      </c>
    </row>
    <row r="13" spans="1:4" ht="15.75" thickBot="1">
      <c r="A13" s="81" t="s">
        <v>675</v>
      </c>
      <c r="B13" s="18" t="s">
        <v>905</v>
      </c>
      <c r="C13" t="s">
        <v>908</v>
      </c>
      <c r="D13" s="8" t="s">
        <v>649</v>
      </c>
    </row>
    <row r="14" spans="1:4" ht="15.75" thickBot="1">
      <c r="A14" s="82"/>
      <c r="B14" s="20" t="s">
        <v>906</v>
      </c>
      <c r="C14" t="s">
        <v>909</v>
      </c>
      <c r="D14" s="8" t="s">
        <v>649</v>
      </c>
    </row>
    <row r="15" spans="1:4" ht="15.75" thickBot="1">
      <c r="A15" s="83"/>
      <c r="B15" s="18" t="s">
        <v>907</v>
      </c>
      <c r="C15" t="s">
        <v>910</v>
      </c>
      <c r="D15" s="8" t="s">
        <v>649</v>
      </c>
    </row>
    <row r="16" spans="1:4" ht="15.75" thickBot="1">
      <c r="A16" s="6" t="s">
        <v>676</v>
      </c>
      <c r="B16" s="7" t="s">
        <v>677</v>
      </c>
      <c r="C16" s="8" t="s">
        <v>678</v>
      </c>
      <c r="D16" s="8" t="s">
        <v>679</v>
      </c>
    </row>
    <row r="17" spans="1:4" ht="15.75" thickBot="1">
      <c r="A17" s="6" t="s">
        <v>680</v>
      </c>
      <c r="B17" s="9" t="s">
        <v>681</v>
      </c>
      <c r="C17" s="6" t="s">
        <v>682</v>
      </c>
      <c r="D17" s="8" t="s">
        <v>649</v>
      </c>
    </row>
    <row r="18" spans="1:4" ht="15.75" thickBot="1">
      <c r="A18" s="84" t="s">
        <v>683</v>
      </c>
      <c r="B18" s="7" t="s">
        <v>684</v>
      </c>
      <c r="C18" s="8" t="s">
        <v>685</v>
      </c>
      <c r="D18" s="8" t="s">
        <v>649</v>
      </c>
    </row>
    <row r="19" spans="1:4" ht="15.75" thickBot="1">
      <c r="A19" s="85"/>
      <c r="B19" s="7" t="s">
        <v>686</v>
      </c>
      <c r="C19" s="8" t="s">
        <v>687</v>
      </c>
      <c r="D19" s="8" t="s">
        <v>649</v>
      </c>
    </row>
    <row r="20" spans="1:4" ht="15.75" thickBot="1">
      <c r="A20" s="86"/>
      <c r="B20" s="6" t="s">
        <v>688</v>
      </c>
      <c r="C20" s="7" t="s">
        <v>689</v>
      </c>
      <c r="D20" s="8" t="s">
        <v>649</v>
      </c>
    </row>
    <row r="21" spans="1:4" ht="17.25" thickBot="1">
      <c r="A21" s="5" t="s">
        <v>690</v>
      </c>
      <c r="B21" s="6" t="s">
        <v>691</v>
      </c>
      <c r="C21" s="8" t="s">
        <v>692</v>
      </c>
      <c r="D21" s="8" t="s">
        <v>693</v>
      </c>
    </row>
    <row r="22" spans="1:4" ht="15.75" thickBot="1">
      <c r="A22" s="87" t="s">
        <v>694</v>
      </c>
      <c r="B22" s="18" t="s">
        <v>903</v>
      </c>
      <c r="C22" t="s">
        <v>904</v>
      </c>
      <c r="D22" s="8" t="s">
        <v>649</v>
      </c>
    </row>
    <row r="23" spans="1:4" ht="15.75" thickBot="1">
      <c r="A23" s="88"/>
      <c r="B23" s="6" t="s">
        <v>695</v>
      </c>
      <c r="C23" s="7" t="s">
        <v>696</v>
      </c>
      <c r="D23" s="8" t="s">
        <v>649</v>
      </c>
    </row>
    <row r="24" spans="1:4" ht="15.75" thickBot="1">
      <c r="A24" s="87" t="s">
        <v>697</v>
      </c>
      <c r="B24" s="20" t="s">
        <v>911</v>
      </c>
      <c r="C24" t="s">
        <v>913</v>
      </c>
      <c r="D24" s="8" t="s">
        <v>649</v>
      </c>
    </row>
    <row r="25" spans="1:4" ht="15.75" thickBot="1">
      <c r="A25" s="88"/>
      <c r="B25" s="21" t="s">
        <v>912</v>
      </c>
      <c r="C25" t="s">
        <v>914</v>
      </c>
      <c r="D25" s="8" t="s">
        <v>649</v>
      </c>
    </row>
    <row r="26" spans="1:4" ht="15.75" thickBot="1">
      <c r="A26" s="6" t="s">
        <v>698</v>
      </c>
      <c r="B26" s="7" t="s">
        <v>699</v>
      </c>
      <c r="C26" s="7" t="s">
        <v>700</v>
      </c>
      <c r="D26" s="8" t="s">
        <v>701</v>
      </c>
    </row>
    <row r="27" spans="1:4" ht="15.75" thickBot="1">
      <c r="A27" s="6" t="s">
        <v>702</v>
      </c>
      <c r="B27" s="6" t="s">
        <v>703</v>
      </c>
      <c r="C27" s="7" t="s">
        <v>704</v>
      </c>
      <c r="D27" s="8" t="s">
        <v>649</v>
      </c>
    </row>
    <row r="28" spans="1:4" ht="15.75" thickBot="1">
      <c r="A28" s="6" t="s">
        <v>705</v>
      </c>
      <c r="B28" s="6" t="s">
        <v>706</v>
      </c>
      <c r="C28" s="5" t="s">
        <v>707</v>
      </c>
      <c r="D28" s="8" t="s">
        <v>708</v>
      </c>
    </row>
    <row r="29" spans="1:4" ht="15.75" thickBot="1">
      <c r="A29" s="6" t="s">
        <v>709</v>
      </c>
      <c r="B29" s="7" t="s">
        <v>710</v>
      </c>
      <c r="C29" s="6" t="s">
        <v>711</v>
      </c>
      <c r="D29" s="8" t="s">
        <v>712</v>
      </c>
    </row>
    <row r="30" spans="1:4" ht="15.75" thickBot="1">
      <c r="A30" s="7" t="s">
        <v>713</v>
      </c>
      <c r="B30" s="6" t="s">
        <v>714</v>
      </c>
      <c r="C30" s="7" t="s">
        <v>715</v>
      </c>
      <c r="D30" s="8" t="s">
        <v>716</v>
      </c>
    </row>
    <row r="31" spans="1:4" ht="15.75" thickBot="1">
      <c r="A31" s="5" t="s">
        <v>717</v>
      </c>
      <c r="B31" s="5" t="s">
        <v>718</v>
      </c>
      <c r="C31" s="6" t="s">
        <v>719</v>
      </c>
      <c r="D31" s="8" t="s">
        <v>720</v>
      </c>
    </row>
  </sheetData>
  <sheetProtection password="C62C" sheet="1" objects="1" scenarios="1"/>
  <mergeCells count="5">
    <mergeCell ref="A6:A7"/>
    <mergeCell ref="A13:A15"/>
    <mergeCell ref="A18:A20"/>
    <mergeCell ref="A22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45" sqref="A45"/>
    </sheetView>
  </sheetViews>
  <sheetFormatPr defaultColWidth="11.421875" defaultRowHeight="15"/>
  <cols>
    <col min="1" max="1" width="46.421875" style="13" customWidth="1"/>
    <col min="2" max="2" width="28.00390625" style="16" bestFit="1" customWidth="1"/>
    <col min="3" max="3" width="43.57421875" style="16" bestFit="1" customWidth="1"/>
    <col min="4" max="4" width="14.140625" style="13" bestFit="1" customWidth="1"/>
    <col min="5" max="16384" width="11.421875" style="11" customWidth="1"/>
  </cols>
  <sheetData>
    <row r="1" spans="1:4" ht="15">
      <c r="A1" s="13" t="s">
        <v>884</v>
      </c>
      <c r="B1" s="16" t="s">
        <v>885</v>
      </c>
      <c r="C1" s="16" t="s">
        <v>886</v>
      </c>
      <c r="D1" s="13" t="s">
        <v>52</v>
      </c>
    </row>
    <row r="2" ht="15">
      <c r="A2" s="13" t="s">
        <v>888</v>
      </c>
    </row>
    <row r="3" spans="1:4" ht="15">
      <c r="A3" s="10" t="s">
        <v>724</v>
      </c>
      <c r="B3" s="10" t="s">
        <v>725</v>
      </c>
      <c r="C3" s="10" t="s">
        <v>836</v>
      </c>
      <c r="D3" s="10" t="s">
        <v>726</v>
      </c>
    </row>
    <row r="4" spans="1:4" ht="15">
      <c r="A4" s="10" t="s">
        <v>727</v>
      </c>
      <c r="B4" s="10" t="s">
        <v>728</v>
      </c>
      <c r="C4" s="10" t="s">
        <v>837</v>
      </c>
      <c r="D4" s="10" t="s">
        <v>729</v>
      </c>
    </row>
    <row r="5" spans="1:4" ht="15">
      <c r="A5" s="10" t="s">
        <v>730</v>
      </c>
      <c r="B5" s="10" t="s">
        <v>731</v>
      </c>
      <c r="C5" s="10" t="s">
        <v>838</v>
      </c>
      <c r="D5" s="10" t="s">
        <v>732</v>
      </c>
    </row>
    <row r="6" spans="1:4" ht="15">
      <c r="A6" s="14" t="s">
        <v>723</v>
      </c>
      <c r="B6" s="10" t="s">
        <v>786</v>
      </c>
      <c r="C6" s="10" t="s">
        <v>854</v>
      </c>
      <c r="D6" s="10" t="s">
        <v>787</v>
      </c>
    </row>
    <row r="7" spans="1:4" ht="15">
      <c r="A7" s="12" t="s">
        <v>788</v>
      </c>
      <c r="B7" s="10" t="s">
        <v>789</v>
      </c>
      <c r="C7" s="10" t="s">
        <v>855</v>
      </c>
      <c r="D7" s="10" t="s">
        <v>790</v>
      </c>
    </row>
    <row r="8" spans="1:4" ht="15">
      <c r="A8" s="10" t="s">
        <v>825</v>
      </c>
      <c r="B8" s="10" t="s">
        <v>826</v>
      </c>
      <c r="C8" s="10" t="s">
        <v>866</v>
      </c>
      <c r="D8" s="10" t="s">
        <v>827</v>
      </c>
    </row>
    <row r="9" spans="1:4" ht="15">
      <c r="A9" s="10" t="s">
        <v>733</v>
      </c>
      <c r="B9" s="10" t="s">
        <v>873</v>
      </c>
      <c r="C9" s="10" t="s">
        <v>839</v>
      </c>
      <c r="D9" s="10" t="s">
        <v>734</v>
      </c>
    </row>
    <row r="10" spans="1:4" ht="15">
      <c r="A10" s="10" t="s">
        <v>735</v>
      </c>
      <c r="B10" s="10" t="s">
        <v>736</v>
      </c>
      <c r="C10" s="10" t="s">
        <v>840</v>
      </c>
      <c r="D10" s="10" t="s">
        <v>737</v>
      </c>
    </row>
    <row r="11" spans="1:4" ht="15">
      <c r="A11" s="10" t="s">
        <v>738</v>
      </c>
      <c r="B11" s="10" t="s">
        <v>739</v>
      </c>
      <c r="C11" s="10" t="s">
        <v>841</v>
      </c>
      <c r="D11" s="10" t="s">
        <v>740</v>
      </c>
    </row>
    <row r="12" spans="1:4" ht="15">
      <c r="A12" s="10" t="s">
        <v>741</v>
      </c>
      <c r="B12" s="10" t="s">
        <v>742</v>
      </c>
      <c r="C12" s="10" t="s">
        <v>842</v>
      </c>
      <c r="D12" s="10" t="s">
        <v>743</v>
      </c>
    </row>
    <row r="13" spans="1:4" ht="15">
      <c r="A13" s="10" t="s">
        <v>744</v>
      </c>
      <c r="B13" s="10" t="s">
        <v>745</v>
      </c>
      <c r="C13" s="10" t="s">
        <v>843</v>
      </c>
      <c r="D13" s="10" t="s">
        <v>746</v>
      </c>
    </row>
    <row r="14" spans="1:4" ht="15">
      <c r="A14" s="10" t="s">
        <v>747</v>
      </c>
      <c r="B14" s="10" t="s">
        <v>748</v>
      </c>
      <c r="C14" s="10" t="s">
        <v>844</v>
      </c>
      <c r="D14" s="10" t="s">
        <v>749</v>
      </c>
    </row>
    <row r="15" spans="1:4" ht="15">
      <c r="A15" s="10" t="s">
        <v>804</v>
      </c>
      <c r="B15" s="10" t="s">
        <v>805</v>
      </c>
      <c r="C15" s="10" t="s">
        <v>861</v>
      </c>
      <c r="D15" s="10" t="s">
        <v>806</v>
      </c>
    </row>
    <row r="16" spans="1:4" ht="15">
      <c r="A16" s="10" t="s">
        <v>750</v>
      </c>
      <c r="B16" s="10" t="s">
        <v>751</v>
      </c>
      <c r="C16" s="10" t="s">
        <v>845</v>
      </c>
      <c r="D16" s="10" t="s">
        <v>752</v>
      </c>
    </row>
    <row r="17" spans="1:4" ht="15">
      <c r="A17" s="10" t="s">
        <v>753</v>
      </c>
      <c r="B17" s="10" t="s">
        <v>754</v>
      </c>
      <c r="C17" s="10" t="s">
        <v>846</v>
      </c>
      <c r="D17" s="10" t="s">
        <v>755</v>
      </c>
    </row>
    <row r="18" spans="1:4" ht="15">
      <c r="A18" s="10" t="s">
        <v>756</v>
      </c>
      <c r="B18" s="10" t="s">
        <v>757</v>
      </c>
      <c r="C18" s="10" t="s">
        <v>847</v>
      </c>
      <c r="D18" s="10" t="s">
        <v>758</v>
      </c>
    </row>
    <row r="19" spans="1:4" ht="15">
      <c r="A19" s="10" t="s">
        <v>759</v>
      </c>
      <c r="B19" s="10" t="s">
        <v>760</v>
      </c>
      <c r="C19" s="15" t="s">
        <v>883</v>
      </c>
      <c r="D19" s="10" t="s">
        <v>761</v>
      </c>
    </row>
    <row r="20" spans="1:4" ht="15">
      <c r="A20" s="10" t="s">
        <v>762</v>
      </c>
      <c r="B20" s="10" t="s">
        <v>763</v>
      </c>
      <c r="C20" s="15" t="s">
        <v>882</v>
      </c>
      <c r="D20" s="10" t="s">
        <v>764</v>
      </c>
    </row>
    <row r="21" spans="1:4" ht="15">
      <c r="A21" s="10" t="s">
        <v>765</v>
      </c>
      <c r="B21" s="10" t="s">
        <v>874</v>
      </c>
      <c r="C21" s="10" t="s">
        <v>848</v>
      </c>
      <c r="D21" s="10" t="s">
        <v>766</v>
      </c>
    </row>
    <row r="22" spans="1:4" ht="15">
      <c r="A22" s="10" t="s">
        <v>880</v>
      </c>
      <c r="B22" s="10" t="s">
        <v>809</v>
      </c>
      <c r="C22" s="10" t="s">
        <v>863</v>
      </c>
      <c r="D22" s="10" t="s">
        <v>810</v>
      </c>
    </row>
    <row r="23" spans="1:4" ht="15">
      <c r="A23" s="10" t="s">
        <v>802</v>
      </c>
      <c r="B23" s="10" t="s">
        <v>878</v>
      </c>
      <c r="C23" s="10" t="s">
        <v>860</v>
      </c>
      <c r="D23" s="10" t="s">
        <v>803</v>
      </c>
    </row>
    <row r="24" spans="1:4" ht="15">
      <c r="A24" s="10" t="s">
        <v>831</v>
      </c>
      <c r="B24" s="10" t="s">
        <v>832</v>
      </c>
      <c r="C24" s="10" t="s">
        <v>871</v>
      </c>
      <c r="D24" s="10" t="s">
        <v>793</v>
      </c>
    </row>
    <row r="25" spans="1:4" ht="15">
      <c r="A25" s="10" t="s">
        <v>828</v>
      </c>
      <c r="B25" s="10" t="s">
        <v>829</v>
      </c>
      <c r="C25" s="10" t="s">
        <v>870</v>
      </c>
      <c r="D25" s="10" t="s">
        <v>830</v>
      </c>
    </row>
    <row r="26" spans="1:4" ht="15">
      <c r="A26" s="10" t="s">
        <v>767</v>
      </c>
      <c r="B26" s="10" t="s">
        <v>768</v>
      </c>
      <c r="C26" s="10" t="s">
        <v>849</v>
      </c>
      <c r="D26" s="10" t="s">
        <v>769</v>
      </c>
    </row>
    <row r="27" spans="1:4" ht="15">
      <c r="A27" s="10" t="s">
        <v>879</v>
      </c>
      <c r="B27" s="10" t="s">
        <v>807</v>
      </c>
      <c r="C27" s="10" t="s">
        <v>862</v>
      </c>
      <c r="D27" s="10" t="s">
        <v>808</v>
      </c>
    </row>
    <row r="28" spans="1:4" ht="15">
      <c r="A28" s="10" t="s">
        <v>823</v>
      </c>
      <c r="B28" s="10" t="s">
        <v>881</v>
      </c>
      <c r="C28" s="10" t="s">
        <v>868</v>
      </c>
      <c r="D28" s="10" t="s">
        <v>824</v>
      </c>
    </row>
    <row r="29" spans="1:4" ht="15">
      <c r="A29" s="10" t="s">
        <v>833</v>
      </c>
      <c r="B29" s="10" t="s">
        <v>834</v>
      </c>
      <c r="C29" s="10" t="s">
        <v>872</v>
      </c>
      <c r="D29" s="10" t="s">
        <v>835</v>
      </c>
    </row>
    <row r="30" spans="1:4" ht="15">
      <c r="A30" s="14" t="s">
        <v>722</v>
      </c>
      <c r="B30" s="10" t="s">
        <v>775</v>
      </c>
      <c r="C30" s="10" t="s">
        <v>852</v>
      </c>
      <c r="D30" s="10" t="s">
        <v>776</v>
      </c>
    </row>
    <row r="31" spans="1:4" ht="15">
      <c r="A31" s="12" t="s">
        <v>783</v>
      </c>
      <c r="B31" s="10" t="s">
        <v>784</v>
      </c>
      <c r="C31" s="10" t="s">
        <v>877</v>
      </c>
      <c r="D31" s="10" t="s">
        <v>785</v>
      </c>
    </row>
    <row r="32" spans="1:4" ht="15">
      <c r="A32" s="10" t="s">
        <v>777</v>
      </c>
      <c r="B32" s="10" t="s">
        <v>778</v>
      </c>
      <c r="C32" s="10" t="s">
        <v>876</v>
      </c>
      <c r="D32" s="10" t="s">
        <v>779</v>
      </c>
    </row>
    <row r="33" spans="1:4" ht="15">
      <c r="A33" s="10" t="s">
        <v>780</v>
      </c>
      <c r="B33" s="10" t="s">
        <v>781</v>
      </c>
      <c r="C33" s="10" t="s">
        <v>853</v>
      </c>
      <c r="D33" s="10" t="s">
        <v>782</v>
      </c>
    </row>
    <row r="34" spans="1:4" ht="15">
      <c r="A34" s="10" t="s">
        <v>817</v>
      </c>
      <c r="B34" s="10" t="s">
        <v>818</v>
      </c>
      <c r="C34" s="10" t="s">
        <v>866</v>
      </c>
      <c r="D34" s="10" t="s">
        <v>819</v>
      </c>
    </row>
    <row r="35" spans="1:4" ht="15">
      <c r="A35" s="10" t="s">
        <v>820</v>
      </c>
      <c r="B35" s="10" t="s">
        <v>821</v>
      </c>
      <c r="C35" s="10" t="s">
        <v>867</v>
      </c>
      <c r="D35" s="10" t="s">
        <v>822</v>
      </c>
    </row>
    <row r="36" spans="1:4" ht="15">
      <c r="A36" s="10" t="s">
        <v>814</v>
      </c>
      <c r="B36" s="10" t="s">
        <v>815</v>
      </c>
      <c r="C36" s="10" t="s">
        <v>865</v>
      </c>
      <c r="D36" s="10" t="s">
        <v>816</v>
      </c>
    </row>
    <row r="37" spans="1:4" ht="15">
      <c r="A37" s="10" t="s">
        <v>797</v>
      </c>
      <c r="B37" s="10" t="s">
        <v>751</v>
      </c>
      <c r="C37" s="10" t="s">
        <v>858</v>
      </c>
      <c r="D37" s="10" t="s">
        <v>798</v>
      </c>
    </row>
    <row r="38" spans="1:4" ht="15">
      <c r="A38" s="10" t="s">
        <v>811</v>
      </c>
      <c r="B38" s="10" t="s">
        <v>812</v>
      </c>
      <c r="C38" s="10" t="s">
        <v>864</v>
      </c>
      <c r="D38" s="10" t="s">
        <v>813</v>
      </c>
    </row>
    <row r="39" spans="1:4" ht="15">
      <c r="A39" s="10" t="s">
        <v>791</v>
      </c>
      <c r="B39" s="10" t="s">
        <v>792</v>
      </c>
      <c r="C39" s="10" t="s">
        <v>856</v>
      </c>
      <c r="D39" s="10" t="s">
        <v>793</v>
      </c>
    </row>
    <row r="40" spans="1:4" ht="15">
      <c r="A40" s="10" t="s">
        <v>799</v>
      </c>
      <c r="B40" s="10" t="s">
        <v>800</v>
      </c>
      <c r="C40" s="10" t="s">
        <v>859</v>
      </c>
      <c r="D40" s="10" t="s">
        <v>801</v>
      </c>
    </row>
    <row r="41" spans="1:4" ht="15">
      <c r="A41" s="10" t="s">
        <v>794</v>
      </c>
      <c r="B41" s="10" t="s">
        <v>795</v>
      </c>
      <c r="C41" s="10" t="s">
        <v>857</v>
      </c>
      <c r="D41" s="10" t="s">
        <v>796</v>
      </c>
    </row>
    <row r="42" spans="1:4" ht="15">
      <c r="A42" s="10" t="s">
        <v>773</v>
      </c>
      <c r="B42" s="10" t="s">
        <v>875</v>
      </c>
      <c r="C42" s="10" t="s">
        <v>851</v>
      </c>
      <c r="D42" s="10" t="s">
        <v>774</v>
      </c>
    </row>
    <row r="43" spans="1:4" ht="15">
      <c r="A43" s="14" t="s">
        <v>721</v>
      </c>
      <c r="B43" s="10" t="s">
        <v>792</v>
      </c>
      <c r="C43" s="10" t="s">
        <v>869</v>
      </c>
      <c r="D43" s="10" t="s">
        <v>793</v>
      </c>
    </row>
    <row r="44" spans="1:4" ht="15">
      <c r="A44" s="10" t="s">
        <v>770</v>
      </c>
      <c r="B44" s="10" t="s">
        <v>771</v>
      </c>
      <c r="C44" s="10" t="s">
        <v>850</v>
      </c>
      <c r="D44" s="10" t="s">
        <v>772</v>
      </c>
    </row>
    <row r="45" ht="15">
      <c r="A45" s="13" t="s">
        <v>889</v>
      </c>
    </row>
  </sheetData>
  <sheetProtection password="C62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8"/>
  <sheetViews>
    <sheetView zoomScalePageLayoutView="0" workbookViewId="0" topLeftCell="A1">
      <pane xSplit="4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5" sqref="B35"/>
    </sheetView>
  </sheetViews>
  <sheetFormatPr defaultColWidth="11.421875" defaultRowHeight="15"/>
  <cols>
    <col min="3" max="3" width="64.7109375" style="0" bestFit="1" customWidth="1"/>
    <col min="4" max="4" width="31.8515625" style="0" customWidth="1"/>
    <col min="5" max="5" width="24.8515625" style="0" customWidth="1"/>
    <col min="7" max="7" width="20.140625" style="0" customWidth="1"/>
    <col min="8" max="8" width="19.7109375" style="0" customWidth="1"/>
    <col min="9" max="9" width="57.7109375" style="0" bestFit="1" customWidth="1"/>
    <col min="11" max="11" width="26.57421875" style="0" bestFit="1" customWidth="1"/>
    <col min="15" max="15" width="52.28125" style="0" bestFit="1" customWidth="1"/>
    <col min="16" max="16" width="19.8515625" style="0" customWidth="1"/>
    <col min="17" max="17" width="13.421875" style="0" customWidth="1"/>
  </cols>
  <sheetData>
    <row r="1" spans="1:26" s="40" customFormat="1" ht="18" customHeight="1">
      <c r="A1" s="89" t="s">
        <v>980</v>
      </c>
      <c r="B1" s="89" t="s">
        <v>1191</v>
      </c>
      <c r="C1" s="89" t="s">
        <v>3114</v>
      </c>
      <c r="D1" s="89" t="s">
        <v>1192</v>
      </c>
      <c r="E1" s="89" t="s">
        <v>1193</v>
      </c>
      <c r="F1" s="89" t="s">
        <v>982</v>
      </c>
      <c r="G1" s="89" t="s">
        <v>981</v>
      </c>
      <c r="H1" s="89" t="s">
        <v>1194</v>
      </c>
      <c r="I1" s="89" t="s">
        <v>984</v>
      </c>
      <c r="J1" s="89" t="s">
        <v>985</v>
      </c>
      <c r="K1" s="89" t="s">
        <v>986</v>
      </c>
      <c r="L1" s="89" t="s">
        <v>988</v>
      </c>
      <c r="M1" s="89" t="s">
        <v>989</v>
      </c>
      <c r="N1" s="89" t="s">
        <v>55</v>
      </c>
      <c r="O1" s="89" t="s">
        <v>886</v>
      </c>
      <c r="P1" s="89" t="s">
        <v>983</v>
      </c>
      <c r="Q1" s="89" t="s">
        <v>1195</v>
      </c>
      <c r="R1" s="89" t="s">
        <v>1196</v>
      </c>
      <c r="S1" s="89" t="s">
        <v>1197</v>
      </c>
      <c r="T1" s="89" t="s">
        <v>1198</v>
      </c>
      <c r="U1" s="89" t="s">
        <v>1199</v>
      </c>
      <c r="V1" s="89" t="s">
        <v>1200</v>
      </c>
      <c r="W1" s="89" t="s">
        <v>987</v>
      </c>
      <c r="X1" s="89" t="s">
        <v>1201</v>
      </c>
      <c r="Y1" s="89" t="s">
        <v>1202</v>
      </c>
      <c r="Z1" s="89" t="s">
        <v>1203</v>
      </c>
    </row>
    <row r="2" spans="1:26" s="40" customFormat="1" ht="18" customHeight="1">
      <c r="A2" s="90" t="s">
        <v>991</v>
      </c>
      <c r="B2" s="90" t="s">
        <v>1204</v>
      </c>
      <c r="C2" s="91" t="str">
        <f aca="true" t="shared" si="0" ref="C2:C65">CONCATENATE(D2," ",E2)</f>
        <v>CIRCONSCRIPTION 1ER DEGRE IEN  GRANDE TERRE NORD             </v>
      </c>
      <c r="D2" s="90" t="s">
        <v>1205</v>
      </c>
      <c r="E2" s="90" t="s">
        <v>1206</v>
      </c>
      <c r="F2" s="90" t="s">
        <v>990</v>
      </c>
      <c r="G2" s="90" t="s">
        <v>992</v>
      </c>
      <c r="H2" s="90"/>
      <c r="I2" s="90"/>
      <c r="J2" s="90"/>
      <c r="K2" s="90"/>
      <c r="L2" s="90"/>
      <c r="M2" s="90"/>
      <c r="N2" s="91" t="s">
        <v>1207</v>
      </c>
      <c r="O2" s="91" t="str">
        <f>CONCATENATE(P2," ",S2," ",T2)</f>
        <v>17  RUE GERTY ARCHIMEDE          97131 PETIT CANAL               </v>
      </c>
      <c r="P2" s="90" t="s">
        <v>993</v>
      </c>
      <c r="Q2" s="90" t="s">
        <v>1103</v>
      </c>
      <c r="R2" s="90" t="s">
        <v>1208</v>
      </c>
      <c r="S2" s="90" t="s">
        <v>1209</v>
      </c>
      <c r="T2" s="90" t="s">
        <v>1210</v>
      </c>
      <c r="U2" s="90" t="s">
        <v>1211</v>
      </c>
      <c r="V2" s="90" t="s">
        <v>1212</v>
      </c>
      <c r="W2" s="90" t="s">
        <v>994</v>
      </c>
      <c r="X2" s="90" t="s">
        <v>1213</v>
      </c>
      <c r="Y2" s="90" t="s">
        <v>1214</v>
      </c>
      <c r="Z2" s="92">
        <v>25210</v>
      </c>
    </row>
    <row r="3" spans="1:26" s="40" customFormat="1" ht="18" customHeight="1">
      <c r="A3" s="90" t="s">
        <v>491</v>
      </c>
      <c r="B3" s="90" t="s">
        <v>1215</v>
      </c>
      <c r="C3" s="91" t="str">
        <f t="shared" si="0"/>
        <v>ECOLE PRIMAIRE PUBLIQUE        BOURG 2 ST-CLAUDE             </v>
      </c>
      <c r="D3" s="90" t="s">
        <v>1216</v>
      </c>
      <c r="E3" s="90" t="s">
        <v>1217</v>
      </c>
      <c r="F3" s="90" t="s">
        <v>990</v>
      </c>
      <c r="G3" s="90" t="s">
        <v>995</v>
      </c>
      <c r="H3" s="90" t="s">
        <v>1218</v>
      </c>
      <c r="I3" s="90" t="s">
        <v>996</v>
      </c>
      <c r="J3" s="90" t="s">
        <v>997</v>
      </c>
      <c r="K3" s="90" t="s">
        <v>939</v>
      </c>
      <c r="L3" s="90"/>
      <c r="M3" s="90"/>
      <c r="N3" s="91" t="s">
        <v>1207</v>
      </c>
      <c r="O3" s="91" t="str">
        <f aca="true" t="shared" si="1" ref="O3:O66">CONCATENATE(P3," ",S3," ",T3)</f>
        <v> 97120 ST CLAUDE                 </v>
      </c>
      <c r="P3" s="90"/>
      <c r="Q3" s="90"/>
      <c r="R3" s="90" t="s">
        <v>1219</v>
      </c>
      <c r="S3" s="90" t="s">
        <v>1220</v>
      </c>
      <c r="T3" s="90" t="s">
        <v>1221</v>
      </c>
      <c r="U3" s="90" t="s">
        <v>1222</v>
      </c>
      <c r="V3" s="90" t="s">
        <v>1223</v>
      </c>
      <c r="W3" s="90" t="s">
        <v>492</v>
      </c>
      <c r="X3" s="90"/>
      <c r="Y3" s="90"/>
      <c r="Z3" s="92"/>
    </row>
    <row r="4" spans="1:26" s="40" customFormat="1" ht="18" customHeight="1">
      <c r="A4" s="90" t="s">
        <v>628</v>
      </c>
      <c r="B4" s="90" t="s">
        <v>1215</v>
      </c>
      <c r="C4" s="91" t="str">
        <f t="shared" si="0"/>
        <v>ECOLE PRIMAIRE PUBLIQUE        AUGUSTE FELER                 </v>
      </c>
      <c r="D4" s="90" t="s">
        <v>1216</v>
      </c>
      <c r="E4" s="90" t="s">
        <v>1224</v>
      </c>
      <c r="F4" s="90" t="s">
        <v>990</v>
      </c>
      <c r="G4" s="90" t="s">
        <v>995</v>
      </c>
      <c r="H4" s="90" t="s">
        <v>1225</v>
      </c>
      <c r="I4" s="90" t="s">
        <v>996</v>
      </c>
      <c r="J4" s="90" t="s">
        <v>997</v>
      </c>
      <c r="K4" s="90" t="s">
        <v>939</v>
      </c>
      <c r="L4" s="90"/>
      <c r="M4" s="90"/>
      <c r="N4" s="91" t="s">
        <v>1207</v>
      </c>
      <c r="O4" s="91" t="str">
        <f t="shared" si="1"/>
        <v>BOURG                            97141 VIEUX FORT                </v>
      </c>
      <c r="P4" s="90" t="s">
        <v>998</v>
      </c>
      <c r="Q4" s="90"/>
      <c r="R4" s="90" t="s">
        <v>1226</v>
      </c>
      <c r="S4" s="90" t="s">
        <v>1227</v>
      </c>
      <c r="T4" s="90" t="s">
        <v>1228</v>
      </c>
      <c r="U4" s="90" t="s">
        <v>1229</v>
      </c>
      <c r="V4" s="90" t="s">
        <v>1230</v>
      </c>
      <c r="W4" s="90" t="s">
        <v>629</v>
      </c>
      <c r="X4" s="90"/>
      <c r="Y4" s="90"/>
      <c r="Z4" s="92"/>
    </row>
    <row r="5" spans="1:26" s="40" customFormat="1" ht="18" customHeight="1">
      <c r="A5" s="90" t="s">
        <v>183</v>
      </c>
      <c r="B5" s="90" t="s">
        <v>1215</v>
      </c>
      <c r="C5" s="91" t="str">
        <f>CONCATENATE(D5," ",E5)</f>
        <v>ECOLE PRIMAIRE PUBLIQUE        LUCE JOSEPH                   </v>
      </c>
      <c r="D5" s="90" t="s">
        <v>1216</v>
      </c>
      <c r="E5" s="90" t="s">
        <v>1231</v>
      </c>
      <c r="F5" s="90" t="s">
        <v>990</v>
      </c>
      <c r="G5" s="90" t="s">
        <v>995</v>
      </c>
      <c r="H5" s="90" t="s">
        <v>1232</v>
      </c>
      <c r="I5" s="90" t="s">
        <v>996</v>
      </c>
      <c r="J5" s="90" t="s">
        <v>997</v>
      </c>
      <c r="K5" s="90" t="s">
        <v>939</v>
      </c>
      <c r="L5" s="90"/>
      <c r="M5" s="90"/>
      <c r="N5" s="91" t="s">
        <v>1207</v>
      </c>
      <c r="O5" s="91" t="str">
        <f t="shared" si="1"/>
        <v>CHEMIN DE PALMISTE               97113 GOURBEYRE                 </v>
      </c>
      <c r="P5" s="90" t="s">
        <v>1233</v>
      </c>
      <c r="Q5" s="90"/>
      <c r="R5" s="90" t="s">
        <v>1234</v>
      </c>
      <c r="S5" s="90" t="s">
        <v>1235</v>
      </c>
      <c r="T5" s="90" t="s">
        <v>1236</v>
      </c>
      <c r="U5" s="90" t="s">
        <v>1237</v>
      </c>
      <c r="V5" s="90" t="s">
        <v>1238</v>
      </c>
      <c r="W5" s="90" t="s">
        <v>184</v>
      </c>
      <c r="X5" s="90"/>
      <c r="Y5" s="90"/>
      <c r="Z5" s="92"/>
    </row>
    <row r="6" spans="1:26" s="40" customFormat="1" ht="18" customHeight="1">
      <c r="A6" s="90" t="s">
        <v>403</v>
      </c>
      <c r="B6" s="90" t="s">
        <v>1215</v>
      </c>
      <c r="C6" s="91" t="str">
        <f t="shared" si="0"/>
        <v>ECOLE PRIMAIRE PUBLIQUE        FRIBERT FESSIN MIXTE 2        </v>
      </c>
      <c r="D6" s="90" t="s">
        <v>1216</v>
      </c>
      <c r="E6" s="90" t="s">
        <v>1239</v>
      </c>
      <c r="F6" s="90" t="s">
        <v>990</v>
      </c>
      <c r="G6" s="90" t="s">
        <v>995</v>
      </c>
      <c r="H6" s="90" t="s">
        <v>1240</v>
      </c>
      <c r="I6" s="90" t="s">
        <v>999</v>
      </c>
      <c r="J6" s="90" t="s">
        <v>1000</v>
      </c>
      <c r="K6" s="90" t="s">
        <v>943</v>
      </c>
      <c r="L6" s="90"/>
      <c r="M6" s="90"/>
      <c r="N6" s="91" t="s">
        <v>1207</v>
      </c>
      <c r="O6" s="91" t="str">
        <f t="shared" si="1"/>
        <v>ROUTE DE BLONDE                  97170 PETIT BOURG               </v>
      </c>
      <c r="P6" s="90" t="s">
        <v>1241</v>
      </c>
      <c r="Q6" s="90"/>
      <c r="R6" s="90" t="s">
        <v>1242</v>
      </c>
      <c r="S6" s="90" t="s">
        <v>1243</v>
      </c>
      <c r="T6" s="90" t="s">
        <v>1244</v>
      </c>
      <c r="U6" s="90" t="s">
        <v>1245</v>
      </c>
      <c r="V6" s="90" t="s">
        <v>1246</v>
      </c>
      <c r="W6" s="90" t="s">
        <v>404</v>
      </c>
      <c r="X6" s="90"/>
      <c r="Y6" s="90"/>
      <c r="Z6" s="92"/>
    </row>
    <row r="7" spans="1:26" s="40" customFormat="1" ht="18" customHeight="1">
      <c r="A7" s="90" t="s">
        <v>419</v>
      </c>
      <c r="B7" s="90" t="s">
        <v>1215</v>
      </c>
      <c r="C7" s="91" t="str">
        <f t="shared" si="0"/>
        <v>ECOLE PRIMAIRE PUBLIQUE        ALICE DELACROIX               </v>
      </c>
      <c r="D7" s="90" t="s">
        <v>1216</v>
      </c>
      <c r="E7" s="90" t="s">
        <v>1247</v>
      </c>
      <c r="F7" s="90" t="s">
        <v>990</v>
      </c>
      <c r="G7" s="90" t="s">
        <v>995</v>
      </c>
      <c r="H7" s="90" t="s">
        <v>1248</v>
      </c>
      <c r="I7" s="90" t="s">
        <v>1002</v>
      </c>
      <c r="J7" s="90" t="s">
        <v>991</v>
      </c>
      <c r="K7" s="90" t="s">
        <v>47</v>
      </c>
      <c r="L7" s="90"/>
      <c r="M7" s="90"/>
      <c r="N7" s="91" t="s">
        <v>1207</v>
      </c>
      <c r="O7" s="91" t="str">
        <f t="shared" si="1"/>
        <v>RUE PAUL LACAVE                  97131 PETIT CANAL               </v>
      </c>
      <c r="P7" s="90" t="s">
        <v>1001</v>
      </c>
      <c r="Q7" s="90"/>
      <c r="R7" s="90" t="s">
        <v>1249</v>
      </c>
      <c r="S7" s="90" t="s">
        <v>1209</v>
      </c>
      <c r="T7" s="90" t="s">
        <v>1210</v>
      </c>
      <c r="U7" s="90" t="s">
        <v>1250</v>
      </c>
      <c r="V7" s="90" t="s">
        <v>1251</v>
      </c>
      <c r="W7" s="90" t="s">
        <v>420</v>
      </c>
      <c r="X7" s="90"/>
      <c r="Y7" s="90"/>
      <c r="Z7" s="92"/>
    </row>
    <row r="8" spans="1:26" s="40" customFormat="1" ht="18" customHeight="1">
      <c r="A8" s="90" t="s">
        <v>441</v>
      </c>
      <c r="B8" s="90" t="s">
        <v>1215</v>
      </c>
      <c r="C8" s="91" t="str">
        <f t="shared" si="0"/>
        <v>ECOLE PRIMAIRE PUBLIQUE        LEON FEIX                     </v>
      </c>
      <c r="D8" s="90" t="s">
        <v>1216</v>
      </c>
      <c r="E8" s="90" t="s">
        <v>1252</v>
      </c>
      <c r="F8" s="90" t="s">
        <v>990</v>
      </c>
      <c r="G8" s="90" t="s">
        <v>995</v>
      </c>
      <c r="H8" s="90" t="s">
        <v>1253</v>
      </c>
      <c r="I8" s="90" t="s">
        <v>1004</v>
      </c>
      <c r="J8" s="90" t="s">
        <v>1005</v>
      </c>
      <c r="K8" s="90" t="s">
        <v>49</v>
      </c>
      <c r="L8" s="90"/>
      <c r="M8" s="90"/>
      <c r="N8" s="91" t="s">
        <v>1207</v>
      </c>
      <c r="O8" s="91" t="str">
        <f t="shared" si="1"/>
        <v>1  RUE RENE WACHTER              97110 POINTE A PITRE            </v>
      </c>
      <c r="P8" s="90" t="s">
        <v>1003</v>
      </c>
      <c r="Q8" s="90"/>
      <c r="R8" s="90" t="s">
        <v>1254</v>
      </c>
      <c r="S8" s="90" t="s">
        <v>1255</v>
      </c>
      <c r="T8" s="90" t="s">
        <v>1256</v>
      </c>
      <c r="U8" s="90" t="s">
        <v>1257</v>
      </c>
      <c r="V8" s="90" t="s">
        <v>1258</v>
      </c>
      <c r="W8" s="90" t="s">
        <v>442</v>
      </c>
      <c r="X8" s="90"/>
      <c r="Y8" s="90"/>
      <c r="Z8" s="92"/>
    </row>
    <row r="9" spans="1:26" s="40" customFormat="1" ht="18" customHeight="1">
      <c r="A9" s="90" t="s">
        <v>443</v>
      </c>
      <c r="B9" s="90" t="s">
        <v>1215</v>
      </c>
      <c r="C9" s="91" t="str">
        <f t="shared" si="0"/>
        <v>ECOLE PRIMAIRE PUBLIQUE        FERNANDE BONCHAMPS            </v>
      </c>
      <c r="D9" s="90" t="s">
        <v>1216</v>
      </c>
      <c r="E9" s="90" t="s">
        <v>1259</v>
      </c>
      <c r="F9" s="90" t="s">
        <v>990</v>
      </c>
      <c r="G9" s="90" t="s">
        <v>995</v>
      </c>
      <c r="H9" s="90" t="s">
        <v>1260</v>
      </c>
      <c r="I9" s="90" t="s">
        <v>1004</v>
      </c>
      <c r="J9" s="90" t="s">
        <v>1005</v>
      </c>
      <c r="K9" s="90" t="s">
        <v>49</v>
      </c>
      <c r="L9" s="90"/>
      <c r="M9" s="90"/>
      <c r="N9" s="91" t="s">
        <v>1207</v>
      </c>
      <c r="O9" s="91" t="str">
        <f t="shared" si="1"/>
        <v>RUE HINCELIN ASSAINISSEMENT      97110 POINTE A PITRE            </v>
      </c>
      <c r="P9" s="90" t="s">
        <v>1006</v>
      </c>
      <c r="Q9" s="90"/>
      <c r="R9" s="90" t="s">
        <v>1261</v>
      </c>
      <c r="S9" s="90" t="s">
        <v>1255</v>
      </c>
      <c r="T9" s="90" t="s">
        <v>1256</v>
      </c>
      <c r="U9" s="90" t="s">
        <v>1262</v>
      </c>
      <c r="V9" s="90" t="s">
        <v>1263</v>
      </c>
      <c r="W9" s="90" t="s">
        <v>444</v>
      </c>
      <c r="X9" s="90"/>
      <c r="Y9" s="90"/>
      <c r="Z9" s="92"/>
    </row>
    <row r="10" spans="1:26" s="40" customFormat="1" ht="18" customHeight="1">
      <c r="A10" s="90" t="s">
        <v>99</v>
      </c>
      <c r="B10" s="90" t="s">
        <v>1215</v>
      </c>
      <c r="C10" s="91" t="str">
        <f t="shared" si="0"/>
        <v>ECOLE PRIMAIRE PUBLIQUE        ELIE CHAUFREIN                </v>
      </c>
      <c r="D10" s="90" t="s">
        <v>1216</v>
      </c>
      <c r="E10" s="90" t="s">
        <v>1264</v>
      </c>
      <c r="F10" s="90" t="s">
        <v>990</v>
      </c>
      <c r="G10" s="90" t="s">
        <v>995</v>
      </c>
      <c r="H10" s="90" t="s">
        <v>1265</v>
      </c>
      <c r="I10" s="90" t="s">
        <v>996</v>
      </c>
      <c r="J10" s="90" t="s">
        <v>997</v>
      </c>
      <c r="K10" s="90" t="s">
        <v>939</v>
      </c>
      <c r="L10" s="90" t="s">
        <v>1008</v>
      </c>
      <c r="M10" s="90" t="s">
        <v>1009</v>
      </c>
      <c r="N10" s="91" t="s">
        <v>1266</v>
      </c>
      <c r="O10" s="91" t="str">
        <f t="shared" si="1"/>
        <v>17  RUE CHEVALIER SAINT GEORGES  97100 BASSE TERRE               </v>
      </c>
      <c r="P10" s="90" t="s">
        <v>1007</v>
      </c>
      <c r="Q10" s="90"/>
      <c r="R10" s="90" t="s">
        <v>1267</v>
      </c>
      <c r="S10" s="90" t="s">
        <v>1268</v>
      </c>
      <c r="T10" s="90" t="s">
        <v>1269</v>
      </c>
      <c r="U10" s="90" t="s">
        <v>1270</v>
      </c>
      <c r="V10" s="90" t="s">
        <v>1271</v>
      </c>
      <c r="W10" s="90" t="s">
        <v>100</v>
      </c>
      <c r="X10" s="90"/>
      <c r="Y10" s="90"/>
      <c r="Z10" s="92"/>
    </row>
    <row r="11" spans="1:26" s="40" customFormat="1" ht="18" customHeight="1">
      <c r="A11" s="90" t="s">
        <v>101</v>
      </c>
      <c r="B11" s="90" t="s">
        <v>1215</v>
      </c>
      <c r="C11" s="91" t="str">
        <f t="shared" si="0"/>
        <v>ECOLE PRIMAIRE PUBLIQUE        REGINA RICHARD                </v>
      </c>
      <c r="D11" s="90" t="s">
        <v>1216</v>
      </c>
      <c r="E11" s="90" t="s">
        <v>1272</v>
      </c>
      <c r="F11" s="90" t="s">
        <v>990</v>
      </c>
      <c r="G11" s="90" t="s">
        <v>995</v>
      </c>
      <c r="H11" s="90" t="s">
        <v>1273</v>
      </c>
      <c r="I11" s="90" t="s">
        <v>996</v>
      </c>
      <c r="J11" s="90" t="s">
        <v>997</v>
      </c>
      <c r="K11" s="90" t="s">
        <v>939</v>
      </c>
      <c r="L11" s="90"/>
      <c r="M11" s="90"/>
      <c r="N11" s="91" t="s">
        <v>1207</v>
      </c>
      <c r="O11" s="91" t="str">
        <f t="shared" si="1"/>
        <v> 97100 BASSE TERRE               </v>
      </c>
      <c r="P11" s="90"/>
      <c r="Q11" s="90"/>
      <c r="R11" s="90" t="s">
        <v>1274</v>
      </c>
      <c r="S11" s="90" t="s">
        <v>1268</v>
      </c>
      <c r="T11" s="90" t="s">
        <v>1269</v>
      </c>
      <c r="U11" s="90" t="s">
        <v>1275</v>
      </c>
      <c r="V11" s="90" t="s">
        <v>1276</v>
      </c>
      <c r="W11" s="90" t="s">
        <v>102</v>
      </c>
      <c r="X11" s="90"/>
      <c r="Y11" s="90"/>
      <c r="Z11" s="92"/>
    </row>
    <row r="12" spans="1:26" s="40" customFormat="1" ht="18" customHeight="1">
      <c r="A12" s="90" t="s">
        <v>249</v>
      </c>
      <c r="B12" s="90" t="s">
        <v>1215</v>
      </c>
      <c r="C12" s="91" t="str">
        <f t="shared" si="0"/>
        <v>ECOLE PRIMAIRE PUBLIQUE        SATURNIN JASOR                </v>
      </c>
      <c r="D12" s="90" t="s">
        <v>1216</v>
      </c>
      <c r="E12" s="90" t="s">
        <v>1277</v>
      </c>
      <c r="F12" s="90" t="s">
        <v>990</v>
      </c>
      <c r="G12" s="90" t="s">
        <v>995</v>
      </c>
      <c r="H12" s="90" t="s">
        <v>1278</v>
      </c>
      <c r="I12" s="90" t="s">
        <v>1010</v>
      </c>
      <c r="J12" s="90" t="s">
        <v>1011</v>
      </c>
      <c r="K12" s="90" t="s">
        <v>960</v>
      </c>
      <c r="L12" s="90"/>
      <c r="M12" s="90"/>
      <c r="N12" s="91" t="s">
        <v>1207</v>
      </c>
      <c r="O12" s="91" t="str">
        <f t="shared" si="1"/>
        <v>110  BOULEVARD GENERAL DE GAULLE 97190 LE GOSIER                 </v>
      </c>
      <c r="P12" s="90" t="s">
        <v>1279</v>
      </c>
      <c r="Q12" s="90"/>
      <c r="R12" s="90" t="s">
        <v>1280</v>
      </c>
      <c r="S12" s="90" t="s">
        <v>1281</v>
      </c>
      <c r="T12" s="90" t="s">
        <v>1282</v>
      </c>
      <c r="U12" s="90" t="s">
        <v>1283</v>
      </c>
      <c r="V12" s="90" t="s">
        <v>1284</v>
      </c>
      <c r="W12" s="90" t="s">
        <v>250</v>
      </c>
      <c r="X12" s="90"/>
      <c r="Y12" s="90"/>
      <c r="Z12" s="92"/>
    </row>
    <row r="13" spans="1:26" s="40" customFormat="1" ht="18" customHeight="1">
      <c r="A13" s="90" t="s">
        <v>205</v>
      </c>
      <c r="B13" s="90" t="s">
        <v>1285</v>
      </c>
      <c r="C13" s="91" t="str">
        <f t="shared" si="0"/>
        <v>ECOLE MATERNELLE PUBLIQUE      BAIE-MAHAULT                  </v>
      </c>
      <c r="D13" s="90" t="s">
        <v>1286</v>
      </c>
      <c r="E13" s="90" t="s">
        <v>1287</v>
      </c>
      <c r="F13" s="90" t="s">
        <v>990</v>
      </c>
      <c r="G13" s="90" t="s">
        <v>995</v>
      </c>
      <c r="H13" s="90" t="s">
        <v>1288</v>
      </c>
      <c r="I13" s="90" t="s">
        <v>1012</v>
      </c>
      <c r="J13" s="90" t="s">
        <v>1013</v>
      </c>
      <c r="K13" s="90" t="s">
        <v>940</v>
      </c>
      <c r="L13" s="90"/>
      <c r="M13" s="90"/>
      <c r="N13" s="91" t="s">
        <v>1207</v>
      </c>
      <c r="O13" s="91" t="str">
        <f t="shared" si="1"/>
        <v> 97127 LA DESIRADE               </v>
      </c>
      <c r="P13" s="90"/>
      <c r="Q13" s="90"/>
      <c r="R13" s="90" t="s">
        <v>1289</v>
      </c>
      <c r="S13" s="90" t="s">
        <v>1290</v>
      </c>
      <c r="T13" s="90" t="s">
        <v>1291</v>
      </c>
      <c r="U13" s="90" t="s">
        <v>1292</v>
      </c>
      <c r="V13" s="90" t="s">
        <v>1293</v>
      </c>
      <c r="W13" s="90" t="s">
        <v>206</v>
      </c>
      <c r="X13" s="90"/>
      <c r="Y13" s="90"/>
      <c r="Z13" s="92"/>
    </row>
    <row r="14" spans="1:26" s="40" customFormat="1" ht="18" customHeight="1">
      <c r="A14" s="90" t="s">
        <v>581</v>
      </c>
      <c r="B14" s="90" t="s">
        <v>1285</v>
      </c>
      <c r="C14" s="91" t="str">
        <f t="shared" si="0"/>
        <v>ECOLE MATERNELLE PUBLIQUE      BOURG 1 SAINTE-ROSE           </v>
      </c>
      <c r="D14" s="90" t="s">
        <v>1286</v>
      </c>
      <c r="E14" s="90" t="s">
        <v>1294</v>
      </c>
      <c r="F14" s="90" t="s">
        <v>990</v>
      </c>
      <c r="G14" s="90" t="s">
        <v>995</v>
      </c>
      <c r="H14" s="90" t="s">
        <v>1295</v>
      </c>
      <c r="I14" s="90" t="s">
        <v>1015</v>
      </c>
      <c r="J14" s="90" t="s">
        <v>1016</v>
      </c>
      <c r="K14" s="90" t="s">
        <v>942</v>
      </c>
      <c r="L14" s="90"/>
      <c r="M14" s="90"/>
      <c r="N14" s="91" t="s">
        <v>1207</v>
      </c>
      <c r="O14" s="91" t="str">
        <f t="shared" si="1"/>
        <v>RUE GRIGNAN                      97115 STE ROSE                  </v>
      </c>
      <c r="P14" s="90" t="s">
        <v>1014</v>
      </c>
      <c r="Q14" s="90"/>
      <c r="R14" s="90" t="s">
        <v>1296</v>
      </c>
      <c r="S14" s="90" t="s">
        <v>1297</v>
      </c>
      <c r="T14" s="90" t="s">
        <v>1298</v>
      </c>
      <c r="U14" s="90" t="s">
        <v>1299</v>
      </c>
      <c r="V14" s="90" t="s">
        <v>1300</v>
      </c>
      <c r="W14" s="90" t="s">
        <v>582</v>
      </c>
      <c r="X14" s="90"/>
      <c r="Y14" s="90"/>
      <c r="Z14" s="92"/>
    </row>
    <row r="15" spans="1:26" s="40" customFormat="1" ht="18" customHeight="1">
      <c r="A15" s="90" t="s">
        <v>427</v>
      </c>
      <c r="B15" s="90" t="s">
        <v>1285</v>
      </c>
      <c r="C15" s="91" t="str">
        <f t="shared" si="0"/>
        <v>ECOLE MATERNELLE PUBLIQUE      CIDEME SALVATOR               </v>
      </c>
      <c r="D15" s="90" t="s">
        <v>1286</v>
      </c>
      <c r="E15" s="90" t="s">
        <v>1301</v>
      </c>
      <c r="F15" s="90" t="s">
        <v>990</v>
      </c>
      <c r="G15" s="90" t="s">
        <v>995</v>
      </c>
      <c r="H15" s="90" t="s">
        <v>1302</v>
      </c>
      <c r="I15" s="90" t="s">
        <v>1004</v>
      </c>
      <c r="J15" s="90" t="s">
        <v>1005</v>
      </c>
      <c r="K15" s="90" t="s">
        <v>49</v>
      </c>
      <c r="L15" s="90"/>
      <c r="M15" s="90"/>
      <c r="N15" s="91" t="s">
        <v>1207</v>
      </c>
      <c r="O15" s="91" t="str">
        <f t="shared" si="1"/>
        <v>BOULEVARD CHANZY                 97110 POINTE A PITRE            </v>
      </c>
      <c r="P15" s="90" t="s">
        <v>1303</v>
      </c>
      <c r="Q15" s="90"/>
      <c r="R15" s="90" t="s">
        <v>1304</v>
      </c>
      <c r="S15" s="90" t="s">
        <v>1255</v>
      </c>
      <c r="T15" s="90" t="s">
        <v>1256</v>
      </c>
      <c r="U15" s="90" t="s">
        <v>1305</v>
      </c>
      <c r="V15" s="90" t="s">
        <v>1306</v>
      </c>
      <c r="W15" s="90" t="s">
        <v>428</v>
      </c>
      <c r="X15" s="90"/>
      <c r="Y15" s="90"/>
      <c r="Z15" s="92"/>
    </row>
    <row r="16" spans="1:26" s="40" customFormat="1" ht="18" customHeight="1">
      <c r="A16" s="90" t="s">
        <v>498</v>
      </c>
      <c r="B16" s="90" t="s">
        <v>1285</v>
      </c>
      <c r="C16" s="91" t="str">
        <f t="shared" si="0"/>
        <v>ECOLE MATERNELLE PUBLIQUE      BOURG SAINT-FRANCOIS          </v>
      </c>
      <c r="D16" s="90" t="s">
        <v>1286</v>
      </c>
      <c r="E16" s="90" t="s">
        <v>1307</v>
      </c>
      <c r="F16" s="90" t="s">
        <v>990</v>
      </c>
      <c r="G16" s="90" t="s">
        <v>995</v>
      </c>
      <c r="H16" s="90" t="s">
        <v>1308</v>
      </c>
      <c r="I16" s="90" t="s">
        <v>1012</v>
      </c>
      <c r="J16" s="90" t="s">
        <v>1013</v>
      </c>
      <c r="K16" s="90" t="s">
        <v>940</v>
      </c>
      <c r="L16" s="90"/>
      <c r="M16" s="90"/>
      <c r="N16" s="91" t="s">
        <v>1207</v>
      </c>
      <c r="O16" s="91" t="str">
        <f t="shared" si="1"/>
        <v>RUE JULES FERRY                  97118 ST FRANCOIS               </v>
      </c>
      <c r="P16" s="90" t="s">
        <v>1017</v>
      </c>
      <c r="Q16" s="90"/>
      <c r="R16" s="90" t="s">
        <v>1309</v>
      </c>
      <c r="S16" s="90" t="s">
        <v>1310</v>
      </c>
      <c r="T16" s="90" t="s">
        <v>1311</v>
      </c>
      <c r="U16" s="90" t="s">
        <v>1312</v>
      </c>
      <c r="V16" s="90" t="s">
        <v>1313</v>
      </c>
      <c r="W16" s="90" t="s">
        <v>499</v>
      </c>
      <c r="X16" s="90"/>
      <c r="Y16" s="90"/>
      <c r="Z16" s="92"/>
    </row>
    <row r="17" spans="1:26" s="40" customFormat="1" ht="18" customHeight="1">
      <c r="A17" s="90" t="s">
        <v>169</v>
      </c>
      <c r="B17" s="90" t="s">
        <v>1215</v>
      </c>
      <c r="C17" s="91" t="str">
        <f t="shared" si="0"/>
        <v>ECOLE PRIMAIRE PUBLIQUE        BEAUJOUR AGENOR               </v>
      </c>
      <c r="D17" s="90" t="s">
        <v>1216</v>
      </c>
      <c r="E17" s="90" t="s">
        <v>1314</v>
      </c>
      <c r="F17" s="90" t="s">
        <v>990</v>
      </c>
      <c r="G17" s="90" t="s">
        <v>995</v>
      </c>
      <c r="H17" s="90" t="s">
        <v>1315</v>
      </c>
      <c r="I17" s="90" t="s">
        <v>1018</v>
      </c>
      <c r="J17" s="90" t="s">
        <v>1019</v>
      </c>
      <c r="K17" s="90" t="s">
        <v>46</v>
      </c>
      <c r="L17" s="90"/>
      <c r="M17" s="90"/>
      <c r="N17" s="91" t="s">
        <v>1207</v>
      </c>
      <c r="O17" s="91" t="str">
        <f t="shared" si="1"/>
        <v> 97126 DESHAIES                  </v>
      </c>
      <c r="P17" s="90"/>
      <c r="Q17" s="90"/>
      <c r="R17" s="90" t="s">
        <v>1316</v>
      </c>
      <c r="S17" s="90" t="s">
        <v>1317</v>
      </c>
      <c r="T17" s="90" t="s">
        <v>1318</v>
      </c>
      <c r="U17" s="90" t="s">
        <v>1319</v>
      </c>
      <c r="V17" s="90" t="s">
        <v>1320</v>
      </c>
      <c r="W17" s="90" t="s">
        <v>170</v>
      </c>
      <c r="X17" s="90"/>
      <c r="Y17" s="90"/>
      <c r="Z17" s="92"/>
    </row>
    <row r="18" spans="1:26" s="40" customFormat="1" ht="18" customHeight="1">
      <c r="A18" s="90" t="s">
        <v>60</v>
      </c>
      <c r="B18" s="90" t="s">
        <v>1215</v>
      </c>
      <c r="C18" s="91" t="str">
        <f t="shared" si="0"/>
        <v>ECOLE PRIMAIRE PUBLIQUE        GUERY                         </v>
      </c>
      <c r="D18" s="90" t="s">
        <v>1216</v>
      </c>
      <c r="E18" s="90" t="s">
        <v>1321</v>
      </c>
      <c r="F18" s="90" t="s">
        <v>990</v>
      </c>
      <c r="G18" s="90" t="s">
        <v>995</v>
      </c>
      <c r="H18" s="90" t="s">
        <v>1322</v>
      </c>
      <c r="I18" s="90" t="s">
        <v>1002</v>
      </c>
      <c r="J18" s="90" t="s">
        <v>991</v>
      </c>
      <c r="K18" s="90" t="s">
        <v>47</v>
      </c>
      <c r="L18" s="90"/>
      <c r="M18" s="90"/>
      <c r="N18" s="91" t="s">
        <v>1207</v>
      </c>
      <c r="O18" s="91" t="str">
        <f t="shared" si="1"/>
        <v>RUE OLYMPE PIERROT BERAL         97121 ANSE BERTRAND             </v>
      </c>
      <c r="P18" s="90" t="s">
        <v>1020</v>
      </c>
      <c r="Q18" s="90"/>
      <c r="R18" s="90" t="s">
        <v>1323</v>
      </c>
      <c r="S18" s="90" t="s">
        <v>1324</v>
      </c>
      <c r="T18" s="90" t="s">
        <v>1325</v>
      </c>
      <c r="U18" s="90" t="s">
        <v>1326</v>
      </c>
      <c r="V18" s="90" t="s">
        <v>1327</v>
      </c>
      <c r="W18" s="90" t="s">
        <v>61</v>
      </c>
      <c r="X18" s="90"/>
      <c r="Y18" s="90"/>
      <c r="Z18" s="92"/>
    </row>
    <row r="19" spans="1:26" s="40" customFormat="1" ht="18" customHeight="1">
      <c r="A19" s="90" t="s">
        <v>341</v>
      </c>
      <c r="B19" s="90" t="s">
        <v>1215</v>
      </c>
      <c r="C19" s="91" t="str">
        <f t="shared" si="0"/>
        <v>ECOLE ELEMENTAIRE PUBLIQUE     J-T FAUSTIN 2                 </v>
      </c>
      <c r="D19" s="90" t="s">
        <v>1328</v>
      </c>
      <c r="E19" s="90" t="s">
        <v>1329</v>
      </c>
      <c r="F19" s="90" t="s">
        <v>990</v>
      </c>
      <c r="G19" s="90" t="s">
        <v>995</v>
      </c>
      <c r="H19" s="90" t="s">
        <v>1330</v>
      </c>
      <c r="I19" s="90" t="s">
        <v>1010</v>
      </c>
      <c r="J19" s="90" t="s">
        <v>1011</v>
      </c>
      <c r="K19" s="90" t="s">
        <v>960</v>
      </c>
      <c r="L19" s="90"/>
      <c r="M19" s="90"/>
      <c r="N19" s="91" t="s">
        <v>1207</v>
      </c>
      <c r="O19" s="91" t="str">
        <f t="shared" si="1"/>
        <v> 97139 LES ABYMES                </v>
      </c>
      <c r="P19" s="90"/>
      <c r="Q19" s="90"/>
      <c r="R19" s="90" t="s">
        <v>1331</v>
      </c>
      <c r="S19" s="90" t="s">
        <v>1332</v>
      </c>
      <c r="T19" s="90" t="s">
        <v>1333</v>
      </c>
      <c r="U19" s="90" t="s">
        <v>1334</v>
      </c>
      <c r="V19" s="90" t="s">
        <v>1335</v>
      </c>
      <c r="W19" s="90" t="s">
        <v>342</v>
      </c>
      <c r="X19" s="90"/>
      <c r="Y19" s="90"/>
      <c r="Z19" s="92"/>
    </row>
    <row r="20" spans="1:26" s="40" customFormat="1" ht="18" customHeight="1">
      <c r="A20" s="90" t="s">
        <v>322</v>
      </c>
      <c r="B20" s="90" t="s">
        <v>1215</v>
      </c>
      <c r="C20" s="91" t="str">
        <f t="shared" si="0"/>
        <v>ECOLE ELEMENTAIRE PU           JOSEPH IGNACE                 </v>
      </c>
      <c r="D20" s="90" t="s">
        <v>1336</v>
      </c>
      <c r="E20" s="90" t="s">
        <v>1337</v>
      </c>
      <c r="F20" s="90" t="s">
        <v>990</v>
      </c>
      <c r="G20" s="90" t="s">
        <v>995</v>
      </c>
      <c r="H20" s="90" t="s">
        <v>1338</v>
      </c>
      <c r="I20" s="90" t="s">
        <v>1021</v>
      </c>
      <c r="J20" s="90" t="s">
        <v>1022</v>
      </c>
      <c r="K20" s="90" t="s">
        <v>45</v>
      </c>
      <c r="L20" s="90"/>
      <c r="M20" s="90"/>
      <c r="N20" s="91" t="s">
        <v>1207</v>
      </c>
      <c r="O20" s="91" t="str">
        <f t="shared" si="1"/>
        <v>BOULEVARD DE BAIMBRIDGE          97139 LES ABYMES                </v>
      </c>
      <c r="P20" s="90" t="s">
        <v>1339</v>
      </c>
      <c r="Q20" s="90"/>
      <c r="R20" s="90" t="s">
        <v>1340</v>
      </c>
      <c r="S20" s="90" t="s">
        <v>1332</v>
      </c>
      <c r="T20" s="90" t="s">
        <v>1333</v>
      </c>
      <c r="U20" s="90" t="s">
        <v>1341</v>
      </c>
      <c r="V20" s="90" t="s">
        <v>1342</v>
      </c>
      <c r="W20" s="90" t="s">
        <v>323</v>
      </c>
      <c r="X20" s="90"/>
      <c r="Y20" s="90"/>
      <c r="Z20" s="92"/>
    </row>
    <row r="21" spans="1:26" s="40" customFormat="1" ht="18" customHeight="1">
      <c r="A21" s="90" t="s">
        <v>333</v>
      </c>
      <c r="B21" s="90" t="s">
        <v>1215</v>
      </c>
      <c r="C21" s="91" t="str">
        <f t="shared" si="0"/>
        <v>ECOLE PRIMAIRE PUBLIQUE        GUY CORNELY 2                 </v>
      </c>
      <c r="D21" s="90" t="s">
        <v>1216</v>
      </c>
      <c r="E21" s="90" t="s">
        <v>1343</v>
      </c>
      <c r="F21" s="90" t="s">
        <v>990</v>
      </c>
      <c r="G21" s="90" t="s">
        <v>995</v>
      </c>
      <c r="H21" s="90" t="s">
        <v>1344</v>
      </c>
      <c r="I21" s="90" t="s">
        <v>1021</v>
      </c>
      <c r="J21" s="90" t="s">
        <v>1022</v>
      </c>
      <c r="K21" s="90" t="s">
        <v>45</v>
      </c>
      <c r="L21" s="90"/>
      <c r="M21" s="90"/>
      <c r="N21" s="91" t="s">
        <v>1207</v>
      </c>
      <c r="O21" s="91" t="str">
        <f t="shared" si="1"/>
        <v>26  RUE DES ECOLES               97139 LES ABYMES                </v>
      </c>
      <c r="P21" s="90" t="s">
        <v>1023</v>
      </c>
      <c r="Q21" s="90"/>
      <c r="R21" s="90" t="s">
        <v>1345</v>
      </c>
      <c r="S21" s="90" t="s">
        <v>1332</v>
      </c>
      <c r="T21" s="90" t="s">
        <v>1333</v>
      </c>
      <c r="U21" s="90" t="s">
        <v>1346</v>
      </c>
      <c r="V21" s="90" t="s">
        <v>1347</v>
      </c>
      <c r="W21" s="90" t="s">
        <v>334</v>
      </c>
      <c r="X21" s="90"/>
      <c r="Y21" s="90"/>
      <c r="Z21" s="92"/>
    </row>
    <row r="22" spans="1:26" s="40" customFormat="1" ht="18" customHeight="1">
      <c r="A22" s="90" t="s">
        <v>335</v>
      </c>
      <c r="B22" s="90" t="s">
        <v>1215</v>
      </c>
      <c r="C22" s="91" t="str">
        <f t="shared" si="0"/>
        <v>ECOLE PRIMAIRE PUBLIQUE        LOUIS DELGRES                 </v>
      </c>
      <c r="D22" s="90" t="s">
        <v>1216</v>
      </c>
      <c r="E22" s="90" t="s">
        <v>1348</v>
      </c>
      <c r="F22" s="90" t="s">
        <v>990</v>
      </c>
      <c r="G22" s="90" t="s">
        <v>995</v>
      </c>
      <c r="H22" s="90" t="s">
        <v>1349</v>
      </c>
      <c r="I22" s="90" t="s">
        <v>1021</v>
      </c>
      <c r="J22" s="90" t="s">
        <v>1022</v>
      </c>
      <c r="K22" s="90" t="s">
        <v>45</v>
      </c>
      <c r="L22" s="90"/>
      <c r="M22" s="90"/>
      <c r="N22" s="91" t="s">
        <v>1207</v>
      </c>
      <c r="O22" s="91" t="str">
        <f t="shared" si="1"/>
        <v>BOULEVARD DE BAIMBRIDGE          97139 LES ABYMES                </v>
      </c>
      <c r="P22" s="90" t="s">
        <v>1339</v>
      </c>
      <c r="Q22" s="90"/>
      <c r="R22" s="90" t="s">
        <v>1350</v>
      </c>
      <c r="S22" s="90" t="s">
        <v>1332</v>
      </c>
      <c r="T22" s="90" t="s">
        <v>1333</v>
      </c>
      <c r="U22" s="90" t="s">
        <v>1351</v>
      </c>
      <c r="V22" s="90" t="s">
        <v>1352</v>
      </c>
      <c r="W22" s="90" t="s">
        <v>336</v>
      </c>
      <c r="X22" s="90"/>
      <c r="Y22" s="90"/>
      <c r="Z22" s="92"/>
    </row>
    <row r="23" spans="1:26" s="40" customFormat="1" ht="18" customHeight="1">
      <c r="A23" s="90" t="s">
        <v>331</v>
      </c>
      <c r="B23" s="90" t="s">
        <v>1215</v>
      </c>
      <c r="C23" s="91" t="str">
        <f t="shared" si="0"/>
        <v>ECOLE PRIMAIRE PUBLIQUE        GUY CORNELY 1                 </v>
      </c>
      <c r="D23" s="90" t="s">
        <v>1216</v>
      </c>
      <c r="E23" s="90" t="s">
        <v>1353</v>
      </c>
      <c r="F23" s="90" t="s">
        <v>990</v>
      </c>
      <c r="G23" s="90" t="s">
        <v>995</v>
      </c>
      <c r="H23" s="90" t="s">
        <v>1354</v>
      </c>
      <c r="I23" s="90" t="s">
        <v>1021</v>
      </c>
      <c r="J23" s="90" t="s">
        <v>1022</v>
      </c>
      <c r="K23" s="90" t="s">
        <v>45</v>
      </c>
      <c r="L23" s="90"/>
      <c r="M23" s="90"/>
      <c r="N23" s="91" t="s">
        <v>1207</v>
      </c>
      <c r="O23" s="91" t="str">
        <f t="shared" si="1"/>
        <v>26  RUE DES ECOLES               97139 LES ABYMES                </v>
      </c>
      <c r="P23" s="90" t="s">
        <v>1023</v>
      </c>
      <c r="Q23" s="90"/>
      <c r="R23" s="90" t="s">
        <v>1355</v>
      </c>
      <c r="S23" s="90" t="s">
        <v>1332</v>
      </c>
      <c r="T23" s="90" t="s">
        <v>1333</v>
      </c>
      <c r="U23" s="90" t="s">
        <v>1356</v>
      </c>
      <c r="V23" s="90" t="s">
        <v>1357</v>
      </c>
      <c r="W23" s="90" t="s">
        <v>332</v>
      </c>
      <c r="X23" s="90"/>
      <c r="Y23" s="90"/>
      <c r="Z23" s="92"/>
    </row>
    <row r="24" spans="1:26" s="40" customFormat="1" ht="18" customHeight="1">
      <c r="A24" s="90" t="s">
        <v>337</v>
      </c>
      <c r="B24" s="90" t="s">
        <v>1215</v>
      </c>
      <c r="C24" s="91" t="str">
        <f t="shared" si="0"/>
        <v>ECOLE PRIMAIRE PUBLIQUE        CHAZEAU-DOUBS                 </v>
      </c>
      <c r="D24" s="90" t="s">
        <v>1216</v>
      </c>
      <c r="E24" s="90" t="s">
        <v>1358</v>
      </c>
      <c r="F24" s="90" t="s">
        <v>990</v>
      </c>
      <c r="G24" s="90" t="s">
        <v>995</v>
      </c>
      <c r="H24" s="90" t="s">
        <v>1359</v>
      </c>
      <c r="I24" s="90" t="s">
        <v>1010</v>
      </c>
      <c r="J24" s="90" t="s">
        <v>1011</v>
      </c>
      <c r="K24" s="90" t="s">
        <v>960</v>
      </c>
      <c r="L24" s="90"/>
      <c r="M24" s="90"/>
      <c r="N24" s="91" t="s">
        <v>1207</v>
      </c>
      <c r="O24" s="91" t="str">
        <f t="shared" si="1"/>
        <v> 97139 LES ABYMES                </v>
      </c>
      <c r="P24" s="90"/>
      <c r="Q24" s="90"/>
      <c r="R24" s="90" t="s">
        <v>1360</v>
      </c>
      <c r="S24" s="90" t="s">
        <v>1332</v>
      </c>
      <c r="T24" s="90" t="s">
        <v>1333</v>
      </c>
      <c r="U24" s="90" t="s">
        <v>1361</v>
      </c>
      <c r="V24" s="90" t="s">
        <v>1362</v>
      </c>
      <c r="W24" s="90" t="s">
        <v>338</v>
      </c>
      <c r="X24" s="90"/>
      <c r="Y24" s="90"/>
      <c r="Z24" s="92"/>
    </row>
    <row r="25" spans="1:26" s="40" customFormat="1" ht="18" customHeight="1">
      <c r="A25" s="90" t="s">
        <v>85</v>
      </c>
      <c r="B25" s="90" t="s">
        <v>1215</v>
      </c>
      <c r="C25" s="91" t="str">
        <f t="shared" si="0"/>
        <v>ECOLE PRIMAIRE PUBLIQUE        SAINT-ROBERT                  </v>
      </c>
      <c r="D25" s="90" t="s">
        <v>1216</v>
      </c>
      <c r="E25" s="90" t="s">
        <v>1363</v>
      </c>
      <c r="F25" s="90" t="s">
        <v>990</v>
      </c>
      <c r="G25" s="90" t="s">
        <v>995</v>
      </c>
      <c r="H25" s="90" t="s">
        <v>1364</v>
      </c>
      <c r="I25" s="90" t="s">
        <v>1018</v>
      </c>
      <c r="J25" s="90" t="s">
        <v>1019</v>
      </c>
      <c r="K25" s="90" t="s">
        <v>46</v>
      </c>
      <c r="L25" s="90"/>
      <c r="M25" s="90"/>
      <c r="N25" s="91" t="s">
        <v>1207</v>
      </c>
      <c r="O25" s="91" t="str">
        <f t="shared" si="1"/>
        <v> 97123 BAILLIF                   </v>
      </c>
      <c r="P25" s="90"/>
      <c r="Q25" s="90"/>
      <c r="R25" s="90" t="s">
        <v>1365</v>
      </c>
      <c r="S25" s="90" t="s">
        <v>1366</v>
      </c>
      <c r="T25" s="90" t="s">
        <v>1367</v>
      </c>
      <c r="U25" s="90" t="s">
        <v>1368</v>
      </c>
      <c r="V25" s="90" t="s">
        <v>1369</v>
      </c>
      <c r="W25" s="90" t="s">
        <v>86</v>
      </c>
      <c r="X25" s="90"/>
      <c r="Y25" s="90"/>
      <c r="Z25" s="92"/>
    </row>
    <row r="26" spans="1:26" s="40" customFormat="1" ht="18" customHeight="1">
      <c r="A26" s="90" t="s">
        <v>87</v>
      </c>
      <c r="B26" s="90" t="s">
        <v>1215</v>
      </c>
      <c r="C26" s="91" t="str">
        <f t="shared" si="0"/>
        <v>ECOLE PRIMAIRE PUBLIQUE        BOURG BAILLIF                 </v>
      </c>
      <c r="D26" s="90" t="s">
        <v>1216</v>
      </c>
      <c r="E26" s="90" t="s">
        <v>1370</v>
      </c>
      <c r="F26" s="90" t="s">
        <v>990</v>
      </c>
      <c r="G26" s="90" t="s">
        <v>995</v>
      </c>
      <c r="H26" s="90" t="s">
        <v>1371</v>
      </c>
      <c r="I26" s="90" t="s">
        <v>1018</v>
      </c>
      <c r="J26" s="90" t="s">
        <v>1019</v>
      </c>
      <c r="K26" s="90" t="s">
        <v>46</v>
      </c>
      <c r="L26" s="90"/>
      <c r="M26" s="90"/>
      <c r="N26" s="91" t="s">
        <v>1207</v>
      </c>
      <c r="O26" s="91" t="str">
        <f t="shared" si="1"/>
        <v>RUE JEAN JAURES                  97123 BAILLIF                   </v>
      </c>
      <c r="P26" s="90" t="s">
        <v>1024</v>
      </c>
      <c r="Q26" s="90"/>
      <c r="R26" s="90" t="s">
        <v>1372</v>
      </c>
      <c r="S26" s="90" t="s">
        <v>1366</v>
      </c>
      <c r="T26" s="90" t="s">
        <v>1367</v>
      </c>
      <c r="U26" s="90" t="s">
        <v>1373</v>
      </c>
      <c r="V26" s="90" t="s">
        <v>1374</v>
      </c>
      <c r="W26" s="90" t="s">
        <v>88</v>
      </c>
      <c r="X26" s="90"/>
      <c r="Y26" s="90"/>
      <c r="Z26" s="92"/>
    </row>
    <row r="27" spans="1:26" s="40" customFormat="1" ht="18" customHeight="1">
      <c r="A27" s="90" t="s">
        <v>62</v>
      </c>
      <c r="B27" s="90" t="s">
        <v>1215</v>
      </c>
      <c r="C27" s="91" t="str">
        <f t="shared" si="0"/>
        <v>ECOLE PRIMAIRE PUBLIQUE        MACAILLE                      </v>
      </c>
      <c r="D27" s="90" t="s">
        <v>1216</v>
      </c>
      <c r="E27" s="90" t="s">
        <v>1375</v>
      </c>
      <c r="F27" s="90" t="s">
        <v>990</v>
      </c>
      <c r="G27" s="90" t="s">
        <v>995</v>
      </c>
      <c r="H27" s="90" t="s">
        <v>1376</v>
      </c>
      <c r="I27" s="90" t="s">
        <v>1002</v>
      </c>
      <c r="J27" s="90" t="s">
        <v>991</v>
      </c>
      <c r="K27" s="90" t="s">
        <v>47</v>
      </c>
      <c r="L27" s="90"/>
      <c r="M27" s="90"/>
      <c r="N27" s="91" t="s">
        <v>1207</v>
      </c>
      <c r="O27" s="91" t="str">
        <f t="shared" si="1"/>
        <v>42  RUE H.LEGITIMUS              97121 ANSE BERTRAND             </v>
      </c>
      <c r="P27" s="90" t="s">
        <v>1025</v>
      </c>
      <c r="Q27" s="90"/>
      <c r="R27" s="90" t="s">
        <v>1377</v>
      </c>
      <c r="S27" s="90" t="s">
        <v>1324</v>
      </c>
      <c r="T27" s="90" t="s">
        <v>1325</v>
      </c>
      <c r="U27" s="90" t="s">
        <v>1378</v>
      </c>
      <c r="V27" s="90" t="s">
        <v>1379</v>
      </c>
      <c r="W27" s="90" t="s">
        <v>63</v>
      </c>
      <c r="X27" s="90"/>
      <c r="Y27" s="90"/>
      <c r="Z27" s="92"/>
    </row>
    <row r="28" spans="1:26" s="40" customFormat="1" ht="18" customHeight="1">
      <c r="A28" s="90" t="s">
        <v>445</v>
      </c>
      <c r="B28" s="90" t="s">
        <v>1215</v>
      </c>
      <c r="C28" s="91" t="str">
        <f t="shared" si="0"/>
        <v>ECOLE PRIMAIRE PUBLIQUE        RAPHAEL-CIPOLIN               </v>
      </c>
      <c r="D28" s="90" t="s">
        <v>1216</v>
      </c>
      <c r="E28" s="90" t="s">
        <v>1380</v>
      </c>
      <c r="F28" s="90" t="s">
        <v>990</v>
      </c>
      <c r="G28" s="90" t="s">
        <v>995</v>
      </c>
      <c r="H28" s="90" t="s">
        <v>1381</v>
      </c>
      <c r="I28" s="90" t="s">
        <v>1004</v>
      </c>
      <c r="J28" s="90" t="s">
        <v>1005</v>
      </c>
      <c r="K28" s="90" t="s">
        <v>49</v>
      </c>
      <c r="L28" s="90"/>
      <c r="M28" s="90"/>
      <c r="N28" s="91" t="s">
        <v>1207</v>
      </c>
      <c r="O28" s="91" t="str">
        <f t="shared" si="1"/>
        <v>RUE CHEMIN NEUF                  97110 POINTE A PITRE            </v>
      </c>
      <c r="P28" s="90" t="s">
        <v>1026</v>
      </c>
      <c r="Q28" s="90"/>
      <c r="R28" s="90" t="s">
        <v>1382</v>
      </c>
      <c r="S28" s="90" t="s">
        <v>1255</v>
      </c>
      <c r="T28" s="90" t="s">
        <v>1256</v>
      </c>
      <c r="U28" s="90" t="s">
        <v>1383</v>
      </c>
      <c r="V28" s="90" t="s">
        <v>1384</v>
      </c>
      <c r="W28" s="90" t="s">
        <v>446</v>
      </c>
      <c r="X28" s="90"/>
      <c r="Y28" s="90"/>
      <c r="Z28" s="92"/>
    </row>
    <row r="29" spans="1:26" s="40" customFormat="1" ht="18" customHeight="1">
      <c r="A29" s="90" t="s">
        <v>447</v>
      </c>
      <c r="B29" s="90" t="s">
        <v>1215</v>
      </c>
      <c r="C29" s="91" t="str">
        <f t="shared" si="0"/>
        <v>ECOLE PRIMAIRE PUBLIQUE        AMEDEE FENGAROL 1             </v>
      </c>
      <c r="D29" s="90" t="s">
        <v>1216</v>
      </c>
      <c r="E29" s="90" t="s">
        <v>1385</v>
      </c>
      <c r="F29" s="90" t="s">
        <v>990</v>
      </c>
      <c r="G29" s="90" t="s">
        <v>995</v>
      </c>
      <c r="H29" s="90" t="s">
        <v>1386</v>
      </c>
      <c r="I29" s="90" t="s">
        <v>1004</v>
      </c>
      <c r="J29" s="90" t="s">
        <v>1005</v>
      </c>
      <c r="K29" s="90" t="s">
        <v>49</v>
      </c>
      <c r="L29" s="90"/>
      <c r="M29" s="90"/>
      <c r="N29" s="91" t="s">
        <v>1207</v>
      </c>
      <c r="O29" s="91" t="str">
        <f t="shared" si="1"/>
        <v>46  RUE SCHOELCHER               97110 POINTE A PITRE            </v>
      </c>
      <c r="P29" s="90" t="s">
        <v>1027</v>
      </c>
      <c r="Q29" s="90"/>
      <c r="R29" s="90" t="s">
        <v>1387</v>
      </c>
      <c r="S29" s="90" t="s">
        <v>1255</v>
      </c>
      <c r="T29" s="90" t="s">
        <v>1256</v>
      </c>
      <c r="U29" s="90" t="s">
        <v>1388</v>
      </c>
      <c r="V29" s="90" t="s">
        <v>1389</v>
      </c>
      <c r="W29" s="90" t="s">
        <v>448</v>
      </c>
      <c r="X29" s="90"/>
      <c r="Y29" s="90"/>
      <c r="Z29" s="92"/>
    </row>
    <row r="30" spans="1:26" s="40" customFormat="1" ht="18" customHeight="1">
      <c r="A30" s="90" t="s">
        <v>449</v>
      </c>
      <c r="B30" s="90" t="s">
        <v>1215</v>
      </c>
      <c r="C30" s="91" t="str">
        <f t="shared" si="0"/>
        <v>ECOLE PRIMAIRE PUBLIQUE        CIDEME SALVATOR               </v>
      </c>
      <c r="D30" s="90" t="s">
        <v>1216</v>
      </c>
      <c r="E30" s="90" t="s">
        <v>1301</v>
      </c>
      <c r="F30" s="90" t="s">
        <v>990</v>
      </c>
      <c r="G30" s="90" t="s">
        <v>995</v>
      </c>
      <c r="H30" s="90" t="s">
        <v>1390</v>
      </c>
      <c r="I30" s="90" t="s">
        <v>1004</v>
      </c>
      <c r="J30" s="90" t="s">
        <v>1005</v>
      </c>
      <c r="K30" s="90" t="s">
        <v>49</v>
      </c>
      <c r="L30" s="90"/>
      <c r="M30" s="90"/>
      <c r="N30" s="91" t="s">
        <v>1207</v>
      </c>
      <c r="O30" s="91" t="str">
        <f t="shared" si="1"/>
        <v>BOULEVARD CHANZY                 97110 POINTE A PITRE            </v>
      </c>
      <c r="P30" s="90" t="s">
        <v>1303</v>
      </c>
      <c r="Q30" s="90"/>
      <c r="R30" s="90" t="s">
        <v>1391</v>
      </c>
      <c r="S30" s="90" t="s">
        <v>1255</v>
      </c>
      <c r="T30" s="90" t="s">
        <v>1256</v>
      </c>
      <c r="U30" s="90" t="s">
        <v>1392</v>
      </c>
      <c r="V30" s="90" t="s">
        <v>1393</v>
      </c>
      <c r="W30" s="90" t="s">
        <v>450</v>
      </c>
      <c r="X30" s="90"/>
      <c r="Y30" s="90"/>
      <c r="Z30" s="92"/>
    </row>
    <row r="31" spans="1:26" s="40" customFormat="1" ht="18" customHeight="1">
      <c r="A31" s="90" t="s">
        <v>78</v>
      </c>
      <c r="B31" s="90" t="s">
        <v>1215</v>
      </c>
      <c r="C31" s="91" t="str">
        <f t="shared" si="0"/>
        <v>ECOLE PRIMAIRE PUBLIQUE        LOUIS ANDREA 2                </v>
      </c>
      <c r="D31" s="90" t="s">
        <v>1216</v>
      </c>
      <c r="E31" s="90" t="s">
        <v>1394</v>
      </c>
      <c r="F31" s="90" t="s">
        <v>990</v>
      </c>
      <c r="G31" s="90" t="s">
        <v>995</v>
      </c>
      <c r="H31" s="90" t="s">
        <v>1395</v>
      </c>
      <c r="I31" s="90" t="s">
        <v>1029</v>
      </c>
      <c r="J31" s="90" t="s">
        <v>1030</v>
      </c>
      <c r="K31" s="90" t="s">
        <v>941</v>
      </c>
      <c r="L31" s="90"/>
      <c r="M31" s="90"/>
      <c r="N31" s="91" t="s">
        <v>1207</v>
      </c>
      <c r="O31" s="91" t="str">
        <f t="shared" si="1"/>
        <v>RUE EUTROPE MARIAN               97122 BAIE MAHAULT              </v>
      </c>
      <c r="P31" s="90" t="s">
        <v>1028</v>
      </c>
      <c r="Q31" s="90"/>
      <c r="R31" s="90" t="s">
        <v>1396</v>
      </c>
      <c r="S31" s="90" t="s">
        <v>1397</v>
      </c>
      <c r="T31" s="90" t="s">
        <v>1398</v>
      </c>
      <c r="U31" s="90" t="s">
        <v>1399</v>
      </c>
      <c r="V31" s="90" t="s">
        <v>1400</v>
      </c>
      <c r="W31" s="90" t="s">
        <v>79</v>
      </c>
      <c r="X31" s="90"/>
      <c r="Y31" s="90"/>
      <c r="Z31" s="92"/>
    </row>
    <row r="32" spans="1:26" s="40" customFormat="1" ht="18" customHeight="1">
      <c r="A32" s="90" t="s">
        <v>76</v>
      </c>
      <c r="B32" s="90" t="s">
        <v>1215</v>
      </c>
      <c r="C32" s="91" t="str">
        <f t="shared" si="0"/>
        <v>ECOLE PRIMAIRE PUBLIQUE        LOUIS ANDREA 1                </v>
      </c>
      <c r="D32" s="90" t="s">
        <v>1216</v>
      </c>
      <c r="E32" s="90" t="s">
        <v>1401</v>
      </c>
      <c r="F32" s="90" t="s">
        <v>990</v>
      </c>
      <c r="G32" s="90" t="s">
        <v>995</v>
      </c>
      <c r="H32" s="90" t="s">
        <v>1402</v>
      </c>
      <c r="I32" s="90" t="s">
        <v>1029</v>
      </c>
      <c r="J32" s="90" t="s">
        <v>1030</v>
      </c>
      <c r="K32" s="90" t="s">
        <v>941</v>
      </c>
      <c r="L32" s="90"/>
      <c r="M32" s="90"/>
      <c r="N32" s="91" t="s">
        <v>1207</v>
      </c>
      <c r="O32" s="91" t="str">
        <f t="shared" si="1"/>
        <v>RUE EUTROPE MARIAN               97122 BAIE MAHAULT              </v>
      </c>
      <c r="P32" s="90" t="s">
        <v>1028</v>
      </c>
      <c r="Q32" s="90"/>
      <c r="R32" s="90" t="s">
        <v>1403</v>
      </c>
      <c r="S32" s="90" t="s">
        <v>1397</v>
      </c>
      <c r="T32" s="90" t="s">
        <v>1398</v>
      </c>
      <c r="U32" s="90" t="s">
        <v>1404</v>
      </c>
      <c r="V32" s="90" t="s">
        <v>1405</v>
      </c>
      <c r="W32" s="90" t="s">
        <v>77</v>
      </c>
      <c r="X32" s="90"/>
      <c r="Y32" s="90"/>
      <c r="Z32" s="92"/>
    </row>
    <row r="33" spans="1:26" s="40" customFormat="1" ht="18" customHeight="1">
      <c r="A33" s="90" t="s">
        <v>537</v>
      </c>
      <c r="B33" s="90" t="s">
        <v>1215</v>
      </c>
      <c r="C33" s="91" t="str">
        <f t="shared" si="0"/>
        <v>ECOLE PRIMAIRE PUBLIQUE        MARIE-AMELIE LEYDET           </v>
      </c>
      <c r="D33" s="90" t="s">
        <v>1216</v>
      </c>
      <c r="E33" s="90" t="s">
        <v>1406</v>
      </c>
      <c r="F33" s="90" t="s">
        <v>990</v>
      </c>
      <c r="G33" s="90" t="s">
        <v>995</v>
      </c>
      <c r="H33" s="90" t="s">
        <v>1407</v>
      </c>
      <c r="I33" s="90" t="s">
        <v>1031</v>
      </c>
      <c r="J33" s="90" t="s">
        <v>1032</v>
      </c>
      <c r="K33" s="90" t="s">
        <v>48</v>
      </c>
      <c r="L33" s="90"/>
      <c r="M33" s="90"/>
      <c r="N33" s="91" t="s">
        <v>1207</v>
      </c>
      <c r="O33" s="91" t="str">
        <f t="shared" si="1"/>
        <v>BOURG CONDORDIA LA SUCRERIE      97150 ST MARTIN                 </v>
      </c>
      <c r="P33" s="90" t="s">
        <v>1408</v>
      </c>
      <c r="Q33" s="90"/>
      <c r="R33" s="90" t="s">
        <v>1409</v>
      </c>
      <c r="S33" s="90" t="s">
        <v>1410</v>
      </c>
      <c r="T33" s="90" t="s">
        <v>1411</v>
      </c>
      <c r="U33" s="90" t="s">
        <v>1412</v>
      </c>
      <c r="V33" s="90" t="s">
        <v>1413</v>
      </c>
      <c r="W33" s="90" t="s">
        <v>538</v>
      </c>
      <c r="X33" s="90"/>
      <c r="Y33" s="90"/>
      <c r="Z33" s="92"/>
    </row>
    <row r="34" spans="1:26" s="40" customFormat="1" ht="18" customHeight="1">
      <c r="A34" s="90" t="s">
        <v>507</v>
      </c>
      <c r="B34" s="90" t="s">
        <v>1215</v>
      </c>
      <c r="C34" s="91" t="str">
        <f t="shared" si="0"/>
        <v>ECOLE PRIMAIRE PUBLIQUE        DUBEDOU                       </v>
      </c>
      <c r="D34" s="90" t="s">
        <v>1216</v>
      </c>
      <c r="E34" s="90" t="s">
        <v>1414</v>
      </c>
      <c r="F34" s="90" t="s">
        <v>990</v>
      </c>
      <c r="G34" s="90" t="s">
        <v>995</v>
      </c>
      <c r="H34" s="90" t="s">
        <v>1415</v>
      </c>
      <c r="I34" s="90" t="s">
        <v>1012</v>
      </c>
      <c r="J34" s="90" t="s">
        <v>1013</v>
      </c>
      <c r="K34" s="90" t="s">
        <v>940</v>
      </c>
      <c r="L34" s="90"/>
      <c r="M34" s="90"/>
      <c r="N34" s="91" t="s">
        <v>1207</v>
      </c>
      <c r="O34" s="91" t="str">
        <f t="shared" si="1"/>
        <v> 97118 ST FRANCOIS               </v>
      </c>
      <c r="P34" s="90"/>
      <c r="Q34" s="90"/>
      <c r="R34" s="90" t="s">
        <v>1416</v>
      </c>
      <c r="S34" s="90" t="s">
        <v>1310</v>
      </c>
      <c r="T34" s="90" t="s">
        <v>1311</v>
      </c>
      <c r="U34" s="90" t="s">
        <v>1417</v>
      </c>
      <c r="V34" s="90" t="s">
        <v>1418</v>
      </c>
      <c r="W34" s="90" t="s">
        <v>508</v>
      </c>
      <c r="X34" s="90"/>
      <c r="Y34" s="90"/>
      <c r="Z34" s="92"/>
    </row>
    <row r="35" spans="1:26" s="40" customFormat="1" ht="18" customHeight="1">
      <c r="A35" s="90" t="s">
        <v>509</v>
      </c>
      <c r="B35" s="90" t="s">
        <v>1215</v>
      </c>
      <c r="C35" s="91" t="str">
        <f t="shared" si="0"/>
        <v>ECOLE PRIMAIRE PUBLIQUE        BOURG 1 ST-FRANCOIS           </v>
      </c>
      <c r="D35" s="90" t="s">
        <v>1216</v>
      </c>
      <c r="E35" s="90" t="s">
        <v>1419</v>
      </c>
      <c r="F35" s="90" t="s">
        <v>990</v>
      </c>
      <c r="G35" s="90" t="s">
        <v>995</v>
      </c>
      <c r="H35" s="90" t="s">
        <v>1420</v>
      </c>
      <c r="I35" s="90" t="s">
        <v>1012</v>
      </c>
      <c r="J35" s="90" t="s">
        <v>1013</v>
      </c>
      <c r="K35" s="90" t="s">
        <v>940</v>
      </c>
      <c r="L35" s="90"/>
      <c r="M35" s="90"/>
      <c r="N35" s="91" t="s">
        <v>1207</v>
      </c>
      <c r="O35" s="91" t="str">
        <f t="shared" si="1"/>
        <v>RUE STE AUDE FERLY               97118 ST FRANCOIS               </v>
      </c>
      <c r="P35" s="90" t="s">
        <v>1033</v>
      </c>
      <c r="Q35" s="90"/>
      <c r="R35" s="90" t="s">
        <v>1421</v>
      </c>
      <c r="S35" s="90" t="s">
        <v>1310</v>
      </c>
      <c r="T35" s="90" t="s">
        <v>1311</v>
      </c>
      <c r="U35" s="90" t="s">
        <v>1422</v>
      </c>
      <c r="V35" s="90" t="s">
        <v>1423</v>
      </c>
      <c r="W35" s="90" t="s">
        <v>510</v>
      </c>
      <c r="X35" s="90"/>
      <c r="Y35" s="90"/>
      <c r="Z35" s="92"/>
    </row>
    <row r="36" spans="1:26" s="40" customFormat="1" ht="18" customHeight="1">
      <c r="A36" s="90" t="s">
        <v>511</v>
      </c>
      <c r="B36" s="90" t="s">
        <v>1215</v>
      </c>
      <c r="C36" s="91" t="str">
        <f t="shared" si="0"/>
        <v>ECOLE PRIMAIRE PUBLIQUE        BRAGELOGNE                    </v>
      </c>
      <c r="D36" s="90" t="s">
        <v>1216</v>
      </c>
      <c r="E36" s="90" t="s">
        <v>1424</v>
      </c>
      <c r="F36" s="90" t="s">
        <v>990</v>
      </c>
      <c r="G36" s="90" t="s">
        <v>995</v>
      </c>
      <c r="H36" s="90" t="s">
        <v>1425</v>
      </c>
      <c r="I36" s="90" t="s">
        <v>1012</v>
      </c>
      <c r="J36" s="90" t="s">
        <v>1013</v>
      </c>
      <c r="K36" s="90" t="s">
        <v>940</v>
      </c>
      <c r="L36" s="90"/>
      <c r="M36" s="90"/>
      <c r="N36" s="91" t="s">
        <v>1207</v>
      </c>
      <c r="O36" s="91" t="str">
        <f t="shared" si="1"/>
        <v> 97118 ST FRANCOIS               </v>
      </c>
      <c r="P36" s="90"/>
      <c r="Q36" s="90"/>
      <c r="R36" s="90" t="s">
        <v>1426</v>
      </c>
      <c r="S36" s="90" t="s">
        <v>1310</v>
      </c>
      <c r="T36" s="90" t="s">
        <v>1311</v>
      </c>
      <c r="U36" s="90" t="s">
        <v>1427</v>
      </c>
      <c r="V36" s="90" t="s">
        <v>1428</v>
      </c>
      <c r="W36" s="90" t="s">
        <v>512</v>
      </c>
      <c r="X36" s="90"/>
      <c r="Y36" s="90"/>
      <c r="Z36" s="92"/>
    </row>
    <row r="37" spans="1:26" s="40" customFormat="1" ht="18" customHeight="1">
      <c r="A37" s="90" t="s">
        <v>513</v>
      </c>
      <c r="B37" s="90" t="s">
        <v>1215</v>
      </c>
      <c r="C37" s="91" t="str">
        <f t="shared" si="0"/>
        <v>ECOLE PRIMAIRE PUBLIQUE        CHRISTOPHE PROTO              </v>
      </c>
      <c r="D37" s="90" t="s">
        <v>1216</v>
      </c>
      <c r="E37" s="90" t="s">
        <v>1429</v>
      </c>
      <c r="F37" s="90" t="s">
        <v>990</v>
      </c>
      <c r="G37" s="90" t="s">
        <v>995</v>
      </c>
      <c r="H37" s="90" t="s">
        <v>1430</v>
      </c>
      <c r="I37" s="90" t="s">
        <v>1012</v>
      </c>
      <c r="J37" s="90" t="s">
        <v>1013</v>
      </c>
      <c r="K37" s="90" t="s">
        <v>940</v>
      </c>
      <c r="L37" s="90"/>
      <c r="M37" s="90"/>
      <c r="N37" s="91" t="s">
        <v>1207</v>
      </c>
      <c r="O37" s="91" t="str">
        <f t="shared" si="1"/>
        <v>RUE LOUIS THELEME                97118 ST FRANCOIS               </v>
      </c>
      <c r="P37" s="90" t="s">
        <v>1034</v>
      </c>
      <c r="Q37" s="90"/>
      <c r="R37" s="90" t="s">
        <v>1431</v>
      </c>
      <c r="S37" s="90" t="s">
        <v>1310</v>
      </c>
      <c r="T37" s="90" t="s">
        <v>1311</v>
      </c>
      <c r="U37" s="90" t="s">
        <v>1432</v>
      </c>
      <c r="V37" s="90" t="s">
        <v>1433</v>
      </c>
      <c r="W37" s="90" t="s">
        <v>514</v>
      </c>
      <c r="X37" s="90"/>
      <c r="Y37" s="90"/>
      <c r="Z37" s="92"/>
    </row>
    <row r="38" spans="1:26" s="40" customFormat="1" ht="18" customHeight="1">
      <c r="A38" s="90" t="s">
        <v>515</v>
      </c>
      <c r="B38" s="90" t="s">
        <v>1215</v>
      </c>
      <c r="C38" s="91" t="str">
        <f t="shared" si="0"/>
        <v>ECOLE PRIMAIRE PUBLIQUE        BOIS DE VIPART                </v>
      </c>
      <c r="D38" s="90" t="s">
        <v>1216</v>
      </c>
      <c r="E38" s="90" t="s">
        <v>1434</v>
      </c>
      <c r="F38" s="90" t="s">
        <v>990</v>
      </c>
      <c r="G38" s="90" t="s">
        <v>995</v>
      </c>
      <c r="H38" s="90" t="s">
        <v>1435</v>
      </c>
      <c r="I38" s="90" t="s">
        <v>1012</v>
      </c>
      <c r="J38" s="90" t="s">
        <v>1013</v>
      </c>
      <c r="K38" s="90" t="s">
        <v>940</v>
      </c>
      <c r="L38" s="90"/>
      <c r="M38" s="90"/>
      <c r="N38" s="91" t="s">
        <v>1207</v>
      </c>
      <c r="O38" s="91" t="str">
        <f t="shared" si="1"/>
        <v>BOIS DE VIPART                   97118 ST FRANCOIS               </v>
      </c>
      <c r="P38" s="90" t="s">
        <v>1035</v>
      </c>
      <c r="Q38" s="90"/>
      <c r="R38" s="90" t="s">
        <v>1436</v>
      </c>
      <c r="S38" s="90" t="s">
        <v>1310</v>
      </c>
      <c r="T38" s="90" t="s">
        <v>1311</v>
      </c>
      <c r="U38" s="90" t="s">
        <v>1437</v>
      </c>
      <c r="V38" s="90" t="s">
        <v>1438</v>
      </c>
      <c r="W38" s="90" t="s">
        <v>516</v>
      </c>
      <c r="X38" s="90"/>
      <c r="Y38" s="90"/>
      <c r="Z38" s="92"/>
    </row>
    <row r="39" spans="1:26" s="40" customFormat="1" ht="18" customHeight="1">
      <c r="A39" s="90" t="s">
        <v>521</v>
      </c>
      <c r="B39" s="90" t="s">
        <v>1215</v>
      </c>
      <c r="C39" s="91" t="str">
        <f t="shared" si="0"/>
        <v>ECOLE PRIMAIRE PUBLIQUE        LEOPOLD LUBINO                </v>
      </c>
      <c r="D39" s="90" t="s">
        <v>1216</v>
      </c>
      <c r="E39" s="90" t="s">
        <v>1439</v>
      </c>
      <c r="F39" s="90" t="s">
        <v>990</v>
      </c>
      <c r="G39" s="90" t="s">
        <v>995</v>
      </c>
      <c r="H39" s="90" t="s">
        <v>1440</v>
      </c>
      <c r="I39" s="90" t="s">
        <v>1036</v>
      </c>
      <c r="J39" s="90" t="s">
        <v>1037</v>
      </c>
      <c r="K39" s="90" t="s">
        <v>961</v>
      </c>
      <c r="L39" s="90"/>
      <c r="M39" s="90"/>
      <c r="N39" s="91" t="s">
        <v>1207</v>
      </c>
      <c r="O39" s="91" t="str">
        <f t="shared" si="1"/>
        <v>QUARTIER DESMARAIS               97134 ST LOUIS                  </v>
      </c>
      <c r="P39" s="90" t="s">
        <v>1441</v>
      </c>
      <c r="Q39" s="90"/>
      <c r="R39" s="90" t="s">
        <v>1442</v>
      </c>
      <c r="S39" s="90" t="s">
        <v>1443</v>
      </c>
      <c r="T39" s="90" t="s">
        <v>1444</v>
      </c>
      <c r="U39" s="90" t="s">
        <v>1445</v>
      </c>
      <c r="V39" s="90" t="s">
        <v>1446</v>
      </c>
      <c r="W39" s="90" t="s">
        <v>522</v>
      </c>
      <c r="X39" s="90"/>
      <c r="Y39" s="90"/>
      <c r="Z39" s="92"/>
    </row>
    <row r="40" spans="1:26" s="40" customFormat="1" ht="18" customHeight="1">
      <c r="A40" s="90" t="s">
        <v>202</v>
      </c>
      <c r="B40" s="90" t="s">
        <v>1215</v>
      </c>
      <c r="C40" s="91" t="str">
        <f t="shared" si="0"/>
        <v>ECOLE PRIMAIRE PUBLIQUE        MIXTE GRAND BOURG             </v>
      </c>
      <c r="D40" s="90" t="s">
        <v>1216</v>
      </c>
      <c r="E40" s="90" t="s">
        <v>1447</v>
      </c>
      <c r="F40" s="90" t="s">
        <v>990</v>
      </c>
      <c r="G40" s="90" t="s">
        <v>995</v>
      </c>
      <c r="H40" s="90" t="s">
        <v>1448</v>
      </c>
      <c r="I40" s="90" t="s">
        <v>1036</v>
      </c>
      <c r="J40" s="90" t="s">
        <v>1037</v>
      </c>
      <c r="K40" s="90" t="s">
        <v>961</v>
      </c>
      <c r="L40" s="90"/>
      <c r="M40" s="90"/>
      <c r="N40" s="91" t="s">
        <v>1207</v>
      </c>
      <c r="O40" s="91" t="str">
        <f t="shared" si="1"/>
        <v>RUE DES SABLIERS DE JOINVILLE    97112 GRAND BOURG               </v>
      </c>
      <c r="P40" s="90" t="s">
        <v>1038</v>
      </c>
      <c r="Q40" s="90"/>
      <c r="R40" s="90" t="s">
        <v>1449</v>
      </c>
      <c r="S40" s="90" t="s">
        <v>1450</v>
      </c>
      <c r="T40" s="90" t="s">
        <v>1451</v>
      </c>
      <c r="U40" s="90" t="s">
        <v>1452</v>
      </c>
      <c r="V40" s="90" t="s">
        <v>1453</v>
      </c>
      <c r="W40" s="90" t="s">
        <v>203</v>
      </c>
      <c r="X40" s="90"/>
      <c r="Y40" s="90"/>
      <c r="Z40" s="92"/>
    </row>
    <row r="41" spans="1:26" s="40" customFormat="1" ht="18" customHeight="1">
      <c r="A41" s="90" t="s">
        <v>251</v>
      </c>
      <c r="B41" s="90" t="s">
        <v>1215</v>
      </c>
      <c r="C41" s="91" t="str">
        <f t="shared" si="0"/>
        <v>ECOLE PRIMAIRE PUBLIQUE        GERMAINE LANTIN               </v>
      </c>
      <c r="D41" s="90" t="s">
        <v>1216</v>
      </c>
      <c r="E41" s="90" t="s">
        <v>1454</v>
      </c>
      <c r="F41" s="90" t="s">
        <v>990</v>
      </c>
      <c r="G41" s="90" t="s">
        <v>995</v>
      </c>
      <c r="H41" s="90" t="s">
        <v>1455</v>
      </c>
      <c r="I41" s="90" t="s">
        <v>1010</v>
      </c>
      <c r="J41" s="90" t="s">
        <v>1011</v>
      </c>
      <c r="K41" s="90" t="s">
        <v>960</v>
      </c>
      <c r="L41" s="90"/>
      <c r="M41" s="90"/>
      <c r="N41" s="91" t="s">
        <v>1207</v>
      </c>
      <c r="O41" s="91" t="str">
        <f t="shared" si="1"/>
        <v>66  BOULEVARD GENERAL DE GAULLE  97190 LE GOSIER                 </v>
      </c>
      <c r="P41" s="90" t="s">
        <v>1456</v>
      </c>
      <c r="Q41" s="90"/>
      <c r="R41" s="90" t="s">
        <v>1457</v>
      </c>
      <c r="S41" s="90" t="s">
        <v>1281</v>
      </c>
      <c r="T41" s="90" t="s">
        <v>1282</v>
      </c>
      <c r="U41" s="90" t="s">
        <v>1458</v>
      </c>
      <c r="V41" s="90" t="s">
        <v>1459</v>
      </c>
      <c r="W41" s="90" t="s">
        <v>252</v>
      </c>
      <c r="X41" s="90"/>
      <c r="Y41" s="90"/>
      <c r="Z41" s="92"/>
    </row>
    <row r="42" spans="1:26" s="40" customFormat="1" ht="18" customHeight="1">
      <c r="A42" s="90" t="s">
        <v>283</v>
      </c>
      <c r="B42" s="90" t="s">
        <v>1215</v>
      </c>
      <c r="C42" s="91" t="str">
        <f t="shared" si="0"/>
        <v>ECOLE PRIMAIRE PUBLIQUE        GASTON CALMET                 </v>
      </c>
      <c r="D42" s="90" t="s">
        <v>1216</v>
      </c>
      <c r="E42" s="90" t="s">
        <v>1460</v>
      </c>
      <c r="F42" s="90" t="s">
        <v>990</v>
      </c>
      <c r="G42" s="90" t="s">
        <v>995</v>
      </c>
      <c r="H42" s="90" t="s">
        <v>1461</v>
      </c>
      <c r="I42" s="90" t="s">
        <v>1012</v>
      </c>
      <c r="J42" s="90" t="s">
        <v>1013</v>
      </c>
      <c r="K42" s="90" t="s">
        <v>940</v>
      </c>
      <c r="L42" s="90"/>
      <c r="M42" s="90"/>
      <c r="N42" s="91" t="s">
        <v>1207</v>
      </c>
      <c r="O42" s="91" t="str">
        <f t="shared" si="1"/>
        <v>2  RUE DES ECOLIERS              97160 LE MOULE                  </v>
      </c>
      <c r="P42" s="90" t="s">
        <v>1039</v>
      </c>
      <c r="Q42" s="90"/>
      <c r="R42" s="90" t="s">
        <v>1462</v>
      </c>
      <c r="S42" s="90" t="s">
        <v>1463</v>
      </c>
      <c r="T42" s="90" t="s">
        <v>1464</v>
      </c>
      <c r="U42" s="90" t="s">
        <v>1465</v>
      </c>
      <c r="V42" s="90" t="s">
        <v>1466</v>
      </c>
      <c r="W42" s="90" t="s">
        <v>284</v>
      </c>
      <c r="X42" s="90"/>
      <c r="Y42" s="90"/>
      <c r="Z42" s="92"/>
    </row>
    <row r="43" spans="1:26" s="40" customFormat="1" ht="18" customHeight="1">
      <c r="A43" s="90" t="s">
        <v>285</v>
      </c>
      <c r="B43" s="90" t="s">
        <v>1215</v>
      </c>
      <c r="C43" s="91" t="str">
        <f t="shared" si="0"/>
        <v>ECOLE PRIMAIRE PUBLIQUE        AMEDEE ADELAIDE               </v>
      </c>
      <c r="D43" s="90" t="s">
        <v>1216</v>
      </c>
      <c r="E43" s="90" t="s">
        <v>1467</v>
      </c>
      <c r="F43" s="90" t="s">
        <v>990</v>
      </c>
      <c r="G43" s="90" t="s">
        <v>995</v>
      </c>
      <c r="H43" s="90" t="s">
        <v>1468</v>
      </c>
      <c r="I43" s="90" t="s">
        <v>1012</v>
      </c>
      <c r="J43" s="90" t="s">
        <v>1013</v>
      </c>
      <c r="K43" s="90" t="s">
        <v>940</v>
      </c>
      <c r="L43" s="90"/>
      <c r="M43" s="90"/>
      <c r="N43" s="91" t="s">
        <v>1207</v>
      </c>
      <c r="O43" s="91" t="str">
        <f t="shared" si="1"/>
        <v>7  BOULEVARD GENERAL DE GAULLE   97160 LE MOULE                  </v>
      </c>
      <c r="P43" s="90" t="s">
        <v>1469</v>
      </c>
      <c r="Q43" s="90"/>
      <c r="R43" s="90" t="s">
        <v>1470</v>
      </c>
      <c r="S43" s="90" t="s">
        <v>1463</v>
      </c>
      <c r="T43" s="90" t="s">
        <v>1464</v>
      </c>
      <c r="U43" s="90" t="s">
        <v>1471</v>
      </c>
      <c r="V43" s="90" t="s">
        <v>1472</v>
      </c>
      <c r="W43" s="90" t="s">
        <v>286</v>
      </c>
      <c r="X43" s="90"/>
      <c r="Y43" s="90"/>
      <c r="Z43" s="92"/>
    </row>
    <row r="44" spans="1:26" s="40" customFormat="1" ht="18" customHeight="1">
      <c r="A44" s="90" t="s">
        <v>287</v>
      </c>
      <c r="B44" s="90" t="s">
        <v>1215</v>
      </c>
      <c r="C44" s="91" t="str">
        <f t="shared" si="0"/>
        <v>ECOLE PRIMAIRE PUBLIQUE        ARISTIDE GIRARD               </v>
      </c>
      <c r="D44" s="90" t="s">
        <v>1216</v>
      </c>
      <c r="E44" s="90" t="s">
        <v>1473</v>
      </c>
      <c r="F44" s="90" t="s">
        <v>990</v>
      </c>
      <c r="G44" s="90" t="s">
        <v>995</v>
      </c>
      <c r="H44" s="90" t="s">
        <v>1474</v>
      </c>
      <c r="I44" s="90" t="s">
        <v>1012</v>
      </c>
      <c r="J44" s="90" t="s">
        <v>1013</v>
      </c>
      <c r="K44" s="90" t="s">
        <v>940</v>
      </c>
      <c r="L44" s="90"/>
      <c r="M44" s="90"/>
      <c r="N44" s="91" t="s">
        <v>1207</v>
      </c>
      <c r="O44" s="91" t="str">
        <f t="shared" si="1"/>
        <v> 97160 LE MOULE                  </v>
      </c>
      <c r="P44" s="90"/>
      <c r="Q44" s="90"/>
      <c r="R44" s="90" t="s">
        <v>1475</v>
      </c>
      <c r="S44" s="90" t="s">
        <v>1463</v>
      </c>
      <c r="T44" s="90" t="s">
        <v>1464</v>
      </c>
      <c r="U44" s="90" t="s">
        <v>1476</v>
      </c>
      <c r="V44" s="90" t="s">
        <v>1477</v>
      </c>
      <c r="W44" s="90" t="s">
        <v>288</v>
      </c>
      <c r="X44" s="90"/>
      <c r="Y44" s="90"/>
      <c r="Z44" s="92"/>
    </row>
    <row r="45" spans="1:26" s="40" customFormat="1" ht="18" customHeight="1">
      <c r="A45" s="90" t="s">
        <v>411</v>
      </c>
      <c r="B45" s="90" t="s">
        <v>1215</v>
      </c>
      <c r="C45" s="91" t="str">
        <f t="shared" si="0"/>
        <v>ECOLE PRIMAIRE PUBLIQUE        M-THERESE LAMOTHE             </v>
      </c>
      <c r="D45" s="90" t="s">
        <v>1216</v>
      </c>
      <c r="E45" s="90" t="s">
        <v>1478</v>
      </c>
      <c r="F45" s="90" t="s">
        <v>990</v>
      </c>
      <c r="G45" s="90" t="s">
        <v>995</v>
      </c>
      <c r="H45" s="90" t="s">
        <v>1479</v>
      </c>
      <c r="I45" s="90" t="s">
        <v>999</v>
      </c>
      <c r="J45" s="90" t="s">
        <v>1000</v>
      </c>
      <c r="K45" s="90" t="s">
        <v>943</v>
      </c>
      <c r="L45" s="90"/>
      <c r="M45" s="90"/>
      <c r="N45" s="91" t="s">
        <v>1207</v>
      </c>
      <c r="O45" s="91" t="str">
        <f t="shared" si="1"/>
        <v> 97170 PETIT BOURG               </v>
      </c>
      <c r="P45" s="90"/>
      <c r="Q45" s="90"/>
      <c r="R45" s="90" t="s">
        <v>1480</v>
      </c>
      <c r="S45" s="90" t="s">
        <v>1243</v>
      </c>
      <c r="T45" s="90" t="s">
        <v>1244</v>
      </c>
      <c r="U45" s="90" t="s">
        <v>1481</v>
      </c>
      <c r="V45" s="90" t="s">
        <v>1482</v>
      </c>
      <c r="W45" s="90" t="s">
        <v>412</v>
      </c>
      <c r="X45" s="90"/>
      <c r="Y45" s="90"/>
      <c r="Z45" s="92"/>
    </row>
    <row r="46" spans="1:26" s="40" customFormat="1" ht="18" customHeight="1">
      <c r="A46" s="90" t="s">
        <v>413</v>
      </c>
      <c r="B46" s="90" t="s">
        <v>1215</v>
      </c>
      <c r="C46" s="91" t="str">
        <f t="shared" si="0"/>
        <v>ECOLE PRIMAIRE PUBLIQUE        MAURICE CHOVINO               </v>
      </c>
      <c r="D46" s="90" t="s">
        <v>1216</v>
      </c>
      <c r="E46" s="90" t="s">
        <v>1483</v>
      </c>
      <c r="F46" s="90" t="s">
        <v>990</v>
      </c>
      <c r="G46" s="90" t="s">
        <v>995</v>
      </c>
      <c r="H46" s="90" t="s">
        <v>1484</v>
      </c>
      <c r="I46" s="90" t="s">
        <v>999</v>
      </c>
      <c r="J46" s="90" t="s">
        <v>1000</v>
      </c>
      <c r="K46" s="90" t="s">
        <v>943</v>
      </c>
      <c r="L46" s="90"/>
      <c r="M46" s="90"/>
      <c r="N46" s="91" t="s">
        <v>1207</v>
      </c>
      <c r="O46" s="91" t="str">
        <f t="shared" si="1"/>
        <v>RUE VOLCY BASTARD                97170 PETIT BOURG               </v>
      </c>
      <c r="P46" s="90" t="s">
        <v>1040</v>
      </c>
      <c r="Q46" s="90"/>
      <c r="R46" s="90" t="s">
        <v>1485</v>
      </c>
      <c r="S46" s="90" t="s">
        <v>1243</v>
      </c>
      <c r="T46" s="90" t="s">
        <v>1244</v>
      </c>
      <c r="U46" s="90" t="s">
        <v>1486</v>
      </c>
      <c r="V46" s="90" t="s">
        <v>1487</v>
      </c>
      <c r="W46" s="90" t="s">
        <v>414</v>
      </c>
      <c r="X46" s="90"/>
      <c r="Y46" s="90"/>
      <c r="Z46" s="92"/>
    </row>
    <row r="47" spans="1:26" s="40" customFormat="1" ht="18" customHeight="1">
      <c r="A47" s="90" t="s">
        <v>339</v>
      </c>
      <c r="B47" s="90" t="s">
        <v>1215</v>
      </c>
      <c r="C47" s="91" t="str">
        <f t="shared" si="0"/>
        <v>ECOLE ELEMENTAIRE PUBLIQUE     J-T FAUSTIN 1                 </v>
      </c>
      <c r="D47" s="90" t="s">
        <v>1328</v>
      </c>
      <c r="E47" s="90" t="s">
        <v>1488</v>
      </c>
      <c r="F47" s="90" t="s">
        <v>990</v>
      </c>
      <c r="G47" s="90" t="s">
        <v>995</v>
      </c>
      <c r="H47" s="90" t="s">
        <v>1489</v>
      </c>
      <c r="I47" s="90" t="s">
        <v>1010</v>
      </c>
      <c r="J47" s="90" t="s">
        <v>1011</v>
      </c>
      <c r="K47" s="90" t="s">
        <v>960</v>
      </c>
      <c r="L47" s="90"/>
      <c r="M47" s="90"/>
      <c r="N47" s="91" t="s">
        <v>1207</v>
      </c>
      <c r="O47" s="91" t="str">
        <f t="shared" si="1"/>
        <v> 97139 LES ABYMES                </v>
      </c>
      <c r="P47" s="90"/>
      <c r="Q47" s="90"/>
      <c r="R47" s="90" t="s">
        <v>1490</v>
      </c>
      <c r="S47" s="90" t="s">
        <v>1332</v>
      </c>
      <c r="T47" s="90" t="s">
        <v>1333</v>
      </c>
      <c r="U47" s="90" t="s">
        <v>1491</v>
      </c>
      <c r="V47" s="90" t="s">
        <v>1492</v>
      </c>
      <c r="W47" s="90" t="s">
        <v>340</v>
      </c>
      <c r="X47" s="90"/>
      <c r="Y47" s="90"/>
      <c r="Z47" s="92"/>
    </row>
    <row r="48" spans="1:26" s="40" customFormat="1" ht="18" customHeight="1">
      <c r="A48" s="90" t="s">
        <v>573</v>
      </c>
      <c r="B48" s="90" t="s">
        <v>1215</v>
      </c>
      <c r="C48" s="91" t="str">
        <f t="shared" si="0"/>
        <v>ECOLE PRIMAIRE PUBLIQUE        ALBERT LAZARE                 </v>
      </c>
      <c r="D48" s="90" t="s">
        <v>1216</v>
      </c>
      <c r="E48" s="90" t="s">
        <v>1493</v>
      </c>
      <c r="F48" s="90" t="s">
        <v>990</v>
      </c>
      <c r="G48" s="90" t="s">
        <v>995</v>
      </c>
      <c r="H48" s="90" t="s">
        <v>1494</v>
      </c>
      <c r="I48" s="90" t="s">
        <v>1036</v>
      </c>
      <c r="J48" s="90" t="s">
        <v>1037</v>
      </c>
      <c r="K48" s="90" t="s">
        <v>961</v>
      </c>
      <c r="L48" s="90"/>
      <c r="M48" s="90"/>
      <c r="N48" s="91" t="s">
        <v>1207</v>
      </c>
      <c r="O48" s="91" t="str">
        <f t="shared" si="1"/>
        <v> 97180 STE ANNE                  </v>
      </c>
      <c r="P48" s="90"/>
      <c r="Q48" s="90"/>
      <c r="R48" s="90" t="s">
        <v>1495</v>
      </c>
      <c r="S48" s="90" t="s">
        <v>1496</v>
      </c>
      <c r="T48" s="90" t="s">
        <v>1497</v>
      </c>
      <c r="U48" s="90" t="s">
        <v>1498</v>
      </c>
      <c r="V48" s="90" t="s">
        <v>1499</v>
      </c>
      <c r="W48" s="90" t="s">
        <v>574</v>
      </c>
      <c r="X48" s="90"/>
      <c r="Y48" s="90"/>
      <c r="Z48" s="92"/>
    </row>
    <row r="49" spans="1:26" s="40" customFormat="1" ht="18" customHeight="1">
      <c r="A49" s="90" t="s">
        <v>567</v>
      </c>
      <c r="B49" s="90" t="s">
        <v>1215</v>
      </c>
      <c r="C49" s="91" t="str">
        <f t="shared" si="0"/>
        <v>ECOLE PRIMAIRE PUBLIQUE        LUCIE CALENDRIER BICEP        </v>
      </c>
      <c r="D49" s="90" t="s">
        <v>1216</v>
      </c>
      <c r="E49" s="90" t="s">
        <v>1500</v>
      </c>
      <c r="F49" s="90" t="s">
        <v>990</v>
      </c>
      <c r="G49" s="90" t="s">
        <v>995</v>
      </c>
      <c r="H49" s="90" t="s">
        <v>1501</v>
      </c>
      <c r="I49" s="90" t="s">
        <v>1036</v>
      </c>
      <c r="J49" s="90" t="s">
        <v>1037</v>
      </c>
      <c r="K49" s="90" t="s">
        <v>961</v>
      </c>
      <c r="L49" s="90"/>
      <c r="M49" s="90"/>
      <c r="N49" s="91" t="s">
        <v>1207</v>
      </c>
      <c r="O49" s="91" t="str">
        <f t="shared" si="1"/>
        <v>RUE ABBE GREGOIRE                97180 STE ANNE                  </v>
      </c>
      <c r="P49" s="90" t="s">
        <v>1041</v>
      </c>
      <c r="Q49" s="90"/>
      <c r="R49" s="90" t="s">
        <v>1502</v>
      </c>
      <c r="S49" s="90" t="s">
        <v>1496</v>
      </c>
      <c r="T49" s="90" t="s">
        <v>1497</v>
      </c>
      <c r="U49" s="90" t="s">
        <v>1503</v>
      </c>
      <c r="V49" s="90" t="s">
        <v>1504</v>
      </c>
      <c r="W49" s="90" t="s">
        <v>568</v>
      </c>
      <c r="X49" s="90"/>
      <c r="Y49" s="90"/>
      <c r="Z49" s="92"/>
    </row>
    <row r="50" spans="1:26" s="40" customFormat="1" ht="18" customHeight="1">
      <c r="A50" s="90" t="s">
        <v>575</v>
      </c>
      <c r="B50" s="90" t="s">
        <v>1215</v>
      </c>
      <c r="C50" s="91" t="str">
        <f t="shared" si="0"/>
        <v>ECOLE PRIMAIRE PUBLIQUE        RICHARD PIERROT               </v>
      </c>
      <c r="D50" s="90" t="s">
        <v>1216</v>
      </c>
      <c r="E50" s="90" t="s">
        <v>1505</v>
      </c>
      <c r="F50" s="90" t="s">
        <v>990</v>
      </c>
      <c r="G50" s="90" t="s">
        <v>995</v>
      </c>
      <c r="H50" s="90" t="s">
        <v>1506</v>
      </c>
      <c r="I50" s="90" t="s">
        <v>1036</v>
      </c>
      <c r="J50" s="90" t="s">
        <v>1037</v>
      </c>
      <c r="K50" s="90" t="s">
        <v>961</v>
      </c>
      <c r="L50" s="90"/>
      <c r="M50" s="90"/>
      <c r="N50" s="91" t="s">
        <v>1207</v>
      </c>
      <c r="O50" s="91" t="str">
        <f t="shared" si="1"/>
        <v> 97180 STE ANNE                  </v>
      </c>
      <c r="P50" s="90"/>
      <c r="Q50" s="90"/>
      <c r="R50" s="90" t="s">
        <v>1507</v>
      </c>
      <c r="S50" s="90" t="s">
        <v>1496</v>
      </c>
      <c r="T50" s="90" t="s">
        <v>1497</v>
      </c>
      <c r="U50" s="90" t="s">
        <v>1508</v>
      </c>
      <c r="V50" s="90" t="s">
        <v>1509</v>
      </c>
      <c r="W50" s="90" t="s">
        <v>576</v>
      </c>
      <c r="X50" s="90"/>
      <c r="Y50" s="90"/>
      <c r="Z50" s="92"/>
    </row>
    <row r="51" spans="1:26" s="40" customFormat="1" ht="18" customHeight="1">
      <c r="A51" s="90" t="s">
        <v>551</v>
      </c>
      <c r="B51" s="90" t="s">
        <v>1285</v>
      </c>
      <c r="C51" s="91" t="str">
        <f t="shared" si="0"/>
        <v>ECOLE MATERNELLE PUBLIQUE      GONTRAN JHIGAI                </v>
      </c>
      <c r="D51" s="90" t="s">
        <v>1286</v>
      </c>
      <c r="E51" s="90" t="s">
        <v>1510</v>
      </c>
      <c r="F51" s="90" t="s">
        <v>990</v>
      </c>
      <c r="G51" s="90" t="s">
        <v>995</v>
      </c>
      <c r="H51" s="90" t="s">
        <v>1511</v>
      </c>
      <c r="I51" s="90" t="s">
        <v>1036</v>
      </c>
      <c r="J51" s="90" t="s">
        <v>1037</v>
      </c>
      <c r="K51" s="90" t="s">
        <v>961</v>
      </c>
      <c r="L51" s="90"/>
      <c r="M51" s="90"/>
      <c r="N51" s="91" t="s">
        <v>1207</v>
      </c>
      <c r="O51" s="91" t="str">
        <f t="shared" si="1"/>
        <v>ROUTE DE RICHEPLAINE             97180 STE ANNE                  </v>
      </c>
      <c r="P51" s="90" t="s">
        <v>1512</v>
      </c>
      <c r="Q51" s="90"/>
      <c r="R51" s="90" t="s">
        <v>1513</v>
      </c>
      <c r="S51" s="90" t="s">
        <v>1496</v>
      </c>
      <c r="T51" s="90" t="s">
        <v>1497</v>
      </c>
      <c r="U51" s="90" t="s">
        <v>1514</v>
      </c>
      <c r="V51" s="90" t="s">
        <v>1515</v>
      </c>
      <c r="W51" s="90" t="s">
        <v>552</v>
      </c>
      <c r="X51" s="90"/>
      <c r="Y51" s="90"/>
      <c r="Z51" s="92"/>
    </row>
    <row r="52" spans="1:26" s="40" customFormat="1" ht="18" customHeight="1">
      <c r="A52" s="90" t="s">
        <v>553</v>
      </c>
      <c r="B52" s="90" t="s">
        <v>1285</v>
      </c>
      <c r="C52" s="91" t="str">
        <f t="shared" si="0"/>
        <v>ECOLE MATERNELLE PUBLIQUE      EMMANUEL VILUS                </v>
      </c>
      <c r="D52" s="90" t="s">
        <v>1286</v>
      </c>
      <c r="E52" s="90" t="s">
        <v>1516</v>
      </c>
      <c r="F52" s="90" t="s">
        <v>990</v>
      </c>
      <c r="G52" s="90" t="s">
        <v>995</v>
      </c>
      <c r="H52" s="90" t="s">
        <v>1517</v>
      </c>
      <c r="I52" s="90" t="s">
        <v>1036</v>
      </c>
      <c r="J52" s="90" t="s">
        <v>1037</v>
      </c>
      <c r="K52" s="90" t="s">
        <v>961</v>
      </c>
      <c r="L52" s="90"/>
      <c r="M52" s="90"/>
      <c r="N52" s="91" t="s">
        <v>1207</v>
      </c>
      <c r="O52" s="91" t="str">
        <f t="shared" si="1"/>
        <v> 97180 STE ANNE                  </v>
      </c>
      <c r="P52" s="90"/>
      <c r="Q52" s="90"/>
      <c r="R52" s="90" t="s">
        <v>1518</v>
      </c>
      <c r="S52" s="90" t="s">
        <v>1496</v>
      </c>
      <c r="T52" s="90" t="s">
        <v>1497</v>
      </c>
      <c r="U52" s="90" t="s">
        <v>1519</v>
      </c>
      <c r="V52" s="90" t="s">
        <v>1520</v>
      </c>
      <c r="W52" s="90" t="s">
        <v>554</v>
      </c>
      <c r="X52" s="90"/>
      <c r="Y52" s="90"/>
      <c r="Z52" s="92"/>
    </row>
    <row r="53" spans="1:26" s="40" customFormat="1" ht="18" customHeight="1">
      <c r="A53" s="90" t="s">
        <v>577</v>
      </c>
      <c r="B53" s="90" t="s">
        <v>1215</v>
      </c>
      <c r="C53" s="91" t="str">
        <f t="shared" si="0"/>
        <v>ECOLE PRIMAIRE PUBLIQUE        GINETTE MARAGNES              </v>
      </c>
      <c r="D53" s="90" t="s">
        <v>1216</v>
      </c>
      <c r="E53" s="90" t="s">
        <v>1521</v>
      </c>
      <c r="F53" s="90" t="s">
        <v>990</v>
      </c>
      <c r="G53" s="90" t="s">
        <v>995</v>
      </c>
      <c r="H53" s="90" t="s">
        <v>1522</v>
      </c>
      <c r="I53" s="90" t="s">
        <v>1036</v>
      </c>
      <c r="J53" s="90" t="s">
        <v>1037</v>
      </c>
      <c r="K53" s="90" t="s">
        <v>961</v>
      </c>
      <c r="L53" s="90"/>
      <c r="M53" s="90"/>
      <c r="N53" s="91" t="s">
        <v>1207</v>
      </c>
      <c r="O53" s="91" t="str">
        <f t="shared" si="1"/>
        <v>RUE VICTOR HUGO                  97180 STE ANNE                  </v>
      </c>
      <c r="P53" s="90" t="s">
        <v>1042</v>
      </c>
      <c r="Q53" s="90"/>
      <c r="R53" s="90" t="s">
        <v>1523</v>
      </c>
      <c r="S53" s="90" t="s">
        <v>1496</v>
      </c>
      <c r="T53" s="90" t="s">
        <v>1497</v>
      </c>
      <c r="U53" s="90" t="s">
        <v>1524</v>
      </c>
      <c r="V53" s="90" t="s">
        <v>1525</v>
      </c>
      <c r="W53" s="90" t="s">
        <v>578</v>
      </c>
      <c r="X53" s="90"/>
      <c r="Y53" s="90"/>
      <c r="Z53" s="92"/>
    </row>
    <row r="54" spans="1:26" s="40" customFormat="1" ht="18" customHeight="1">
      <c r="A54" s="90" t="s">
        <v>479</v>
      </c>
      <c r="B54" s="90" t="s">
        <v>1215</v>
      </c>
      <c r="C54" s="91" t="str">
        <f t="shared" si="0"/>
        <v>ECOLE PRIMAIRE PUBLIQUE        ROBERT NARAYANAN              </v>
      </c>
      <c r="D54" s="90" t="s">
        <v>1216</v>
      </c>
      <c r="E54" s="90" t="s">
        <v>1526</v>
      </c>
      <c r="F54" s="90" t="s">
        <v>990</v>
      </c>
      <c r="G54" s="90" t="s">
        <v>995</v>
      </c>
      <c r="H54" s="90" t="s">
        <v>1527</v>
      </c>
      <c r="I54" s="90" t="s">
        <v>1002</v>
      </c>
      <c r="J54" s="90" t="s">
        <v>991</v>
      </c>
      <c r="K54" s="90" t="s">
        <v>47</v>
      </c>
      <c r="L54" s="90"/>
      <c r="M54" s="90"/>
      <c r="N54" s="91" t="s">
        <v>1207</v>
      </c>
      <c r="O54" s="91" t="str">
        <f t="shared" si="1"/>
        <v>RUE DES ECOLES                   97117 PORT LOUIS                </v>
      </c>
      <c r="P54" s="90" t="s">
        <v>1043</v>
      </c>
      <c r="Q54" s="90"/>
      <c r="R54" s="90" t="s">
        <v>1528</v>
      </c>
      <c r="S54" s="90" t="s">
        <v>1529</v>
      </c>
      <c r="T54" s="90" t="s">
        <v>1530</v>
      </c>
      <c r="U54" s="90" t="s">
        <v>1531</v>
      </c>
      <c r="V54" s="90" t="s">
        <v>1532</v>
      </c>
      <c r="W54" s="90" t="s">
        <v>480</v>
      </c>
      <c r="X54" s="90"/>
      <c r="Y54" s="90"/>
      <c r="Z54" s="92"/>
    </row>
    <row r="55" spans="1:26" s="40" customFormat="1" ht="18" customHeight="1">
      <c r="A55" s="90" t="s">
        <v>471</v>
      </c>
      <c r="B55" s="90" t="s">
        <v>1215</v>
      </c>
      <c r="C55" s="91" t="str">
        <f t="shared" si="0"/>
        <v>ECOLE PRIMAIRE PUBLIQUE        TIMOLEON BERBAIN              </v>
      </c>
      <c r="D55" s="90" t="s">
        <v>1216</v>
      </c>
      <c r="E55" s="90" t="s">
        <v>1533</v>
      </c>
      <c r="F55" s="90" t="s">
        <v>990</v>
      </c>
      <c r="G55" s="90" t="s">
        <v>995</v>
      </c>
      <c r="H55" s="90" t="s">
        <v>1534</v>
      </c>
      <c r="I55" s="90" t="s">
        <v>1018</v>
      </c>
      <c r="J55" s="90" t="s">
        <v>1019</v>
      </c>
      <c r="K55" s="90" t="s">
        <v>46</v>
      </c>
      <c r="L55" s="90"/>
      <c r="M55" s="90"/>
      <c r="N55" s="91" t="s">
        <v>1207</v>
      </c>
      <c r="O55" s="91" t="str">
        <f t="shared" si="1"/>
        <v>RUE BAUDOT                       97116 POINTE NOIRE              </v>
      </c>
      <c r="P55" s="90" t="s">
        <v>1044</v>
      </c>
      <c r="Q55" s="90"/>
      <c r="R55" s="90" t="s">
        <v>1535</v>
      </c>
      <c r="S55" s="90" t="s">
        <v>1536</v>
      </c>
      <c r="T55" s="90" t="s">
        <v>1537</v>
      </c>
      <c r="U55" s="90" t="s">
        <v>1538</v>
      </c>
      <c r="V55" s="90" t="s">
        <v>1539</v>
      </c>
      <c r="W55" s="90" t="s">
        <v>472</v>
      </c>
      <c r="X55" s="90"/>
      <c r="Y55" s="90"/>
      <c r="Z55" s="92"/>
    </row>
    <row r="56" spans="1:26" s="40" customFormat="1" ht="18" customHeight="1">
      <c r="A56" s="90" t="s">
        <v>451</v>
      </c>
      <c r="B56" s="90" t="s">
        <v>1215</v>
      </c>
      <c r="C56" s="91" t="str">
        <f t="shared" si="0"/>
        <v>ECOLE PRIMAIRE PUBLIQUE        RAYMONDE BAMBUCK              </v>
      </c>
      <c r="D56" s="90" t="s">
        <v>1216</v>
      </c>
      <c r="E56" s="90" t="s">
        <v>1540</v>
      </c>
      <c r="F56" s="90" t="s">
        <v>990</v>
      </c>
      <c r="G56" s="90" t="s">
        <v>995</v>
      </c>
      <c r="H56" s="90" t="s">
        <v>1541</v>
      </c>
      <c r="I56" s="90" t="s">
        <v>1004</v>
      </c>
      <c r="J56" s="90" t="s">
        <v>1005</v>
      </c>
      <c r="K56" s="90" t="s">
        <v>49</v>
      </c>
      <c r="L56" s="90"/>
      <c r="M56" s="90"/>
      <c r="N56" s="91" t="s">
        <v>1207</v>
      </c>
      <c r="O56" s="91" t="str">
        <f t="shared" si="1"/>
        <v>RUE LEONIE MELAS                 97110 POINTE A PITRE            </v>
      </c>
      <c r="P56" s="90" t="s">
        <v>1045</v>
      </c>
      <c r="Q56" s="90"/>
      <c r="R56" s="90" t="s">
        <v>1542</v>
      </c>
      <c r="S56" s="90" t="s">
        <v>1255</v>
      </c>
      <c r="T56" s="90" t="s">
        <v>1256</v>
      </c>
      <c r="U56" s="90" t="s">
        <v>1543</v>
      </c>
      <c r="V56" s="90" t="s">
        <v>1544</v>
      </c>
      <c r="W56" s="90" t="s">
        <v>452</v>
      </c>
      <c r="X56" s="90"/>
      <c r="Y56" s="90"/>
      <c r="Z56" s="92"/>
    </row>
    <row r="57" spans="1:26" s="40" customFormat="1" ht="18" customHeight="1">
      <c r="A57" s="90" t="s">
        <v>324</v>
      </c>
      <c r="B57" s="90" t="s">
        <v>1215</v>
      </c>
      <c r="C57" s="91" t="str">
        <f t="shared" si="0"/>
        <v>ECOLE ELEMENTAIRE PU           JEAN ZEBUS                    </v>
      </c>
      <c r="D57" s="90" t="s">
        <v>1336</v>
      </c>
      <c r="E57" s="90" t="s">
        <v>1545</v>
      </c>
      <c r="F57" s="90" t="s">
        <v>990</v>
      </c>
      <c r="G57" s="90" t="s">
        <v>995</v>
      </c>
      <c r="H57" s="90" t="s">
        <v>1546</v>
      </c>
      <c r="I57" s="90" t="s">
        <v>1021</v>
      </c>
      <c r="J57" s="90" t="s">
        <v>1022</v>
      </c>
      <c r="K57" s="90" t="s">
        <v>45</v>
      </c>
      <c r="L57" s="90"/>
      <c r="M57" s="90"/>
      <c r="N57" s="91" t="s">
        <v>1207</v>
      </c>
      <c r="O57" s="91" t="str">
        <f t="shared" si="1"/>
        <v>ROUTE DE VIEUX BOURG             97139 LES ABYMES                </v>
      </c>
      <c r="P57" s="90" t="s">
        <v>1547</v>
      </c>
      <c r="Q57" s="90"/>
      <c r="R57" s="90" t="s">
        <v>1548</v>
      </c>
      <c r="S57" s="90" t="s">
        <v>1332</v>
      </c>
      <c r="T57" s="90" t="s">
        <v>1333</v>
      </c>
      <c r="U57" s="90" t="s">
        <v>1549</v>
      </c>
      <c r="V57" s="90" t="s">
        <v>1550</v>
      </c>
      <c r="W57" s="90" t="s">
        <v>325</v>
      </c>
      <c r="X57" s="90"/>
      <c r="Y57" s="90"/>
      <c r="Z57" s="92"/>
    </row>
    <row r="58" spans="1:26" s="40" customFormat="1" ht="18" customHeight="1">
      <c r="A58" s="90" t="s">
        <v>343</v>
      </c>
      <c r="B58" s="90" t="s">
        <v>1215</v>
      </c>
      <c r="C58" s="91" t="str">
        <f t="shared" si="0"/>
        <v>ECOLE PRIMAIRE PUBLIQUE        BESSON                        </v>
      </c>
      <c r="D58" s="90" t="s">
        <v>1216</v>
      </c>
      <c r="E58" s="90" t="s">
        <v>1551</v>
      </c>
      <c r="F58" s="90" t="s">
        <v>990</v>
      </c>
      <c r="G58" s="90" t="s">
        <v>995</v>
      </c>
      <c r="H58" s="90" t="s">
        <v>1552</v>
      </c>
      <c r="I58" s="90" t="s">
        <v>1004</v>
      </c>
      <c r="J58" s="90" t="s">
        <v>1005</v>
      </c>
      <c r="K58" s="90" t="s">
        <v>49</v>
      </c>
      <c r="L58" s="90"/>
      <c r="M58" s="90"/>
      <c r="N58" s="91" t="s">
        <v>1207</v>
      </c>
      <c r="O58" s="91" t="str">
        <f t="shared" si="1"/>
        <v>ROUTE DE BESSON                  97139 LES ABYMES                </v>
      </c>
      <c r="P58" s="90" t="s">
        <v>1553</v>
      </c>
      <c r="Q58" s="90"/>
      <c r="R58" s="90" t="s">
        <v>1554</v>
      </c>
      <c r="S58" s="90" t="s">
        <v>1332</v>
      </c>
      <c r="T58" s="90" t="s">
        <v>1333</v>
      </c>
      <c r="U58" s="90" t="s">
        <v>1555</v>
      </c>
      <c r="V58" s="90" t="s">
        <v>1556</v>
      </c>
      <c r="W58" s="90" t="s">
        <v>344</v>
      </c>
      <c r="X58" s="90"/>
      <c r="Y58" s="90"/>
      <c r="Z58" s="92"/>
    </row>
    <row r="59" spans="1:26" s="40" customFormat="1" ht="18" customHeight="1">
      <c r="A59" s="90" t="s">
        <v>345</v>
      </c>
      <c r="B59" s="90" t="s">
        <v>1215</v>
      </c>
      <c r="C59" s="91" t="str">
        <f t="shared" si="0"/>
        <v>ECOLE PRIMAIRE PUBLIQUE        HILARION LEOGANE              </v>
      </c>
      <c r="D59" s="90" t="s">
        <v>1216</v>
      </c>
      <c r="E59" s="90" t="s">
        <v>1557</v>
      </c>
      <c r="F59" s="90" t="s">
        <v>990</v>
      </c>
      <c r="G59" s="90" t="s">
        <v>995</v>
      </c>
      <c r="H59" s="90" t="s">
        <v>1558</v>
      </c>
      <c r="I59" s="90" t="s">
        <v>1021</v>
      </c>
      <c r="J59" s="90" t="s">
        <v>1022</v>
      </c>
      <c r="K59" s="90" t="s">
        <v>45</v>
      </c>
      <c r="L59" s="90"/>
      <c r="M59" s="90"/>
      <c r="N59" s="91" t="s">
        <v>1207</v>
      </c>
      <c r="O59" s="91" t="str">
        <f t="shared" si="1"/>
        <v> 97139 LES ABYMES                </v>
      </c>
      <c r="P59" s="90"/>
      <c r="Q59" s="90"/>
      <c r="R59" s="90" t="s">
        <v>1559</v>
      </c>
      <c r="S59" s="90" t="s">
        <v>1332</v>
      </c>
      <c r="T59" s="90" t="s">
        <v>1333</v>
      </c>
      <c r="U59" s="90" t="s">
        <v>1560</v>
      </c>
      <c r="V59" s="90" t="s">
        <v>1561</v>
      </c>
      <c r="W59" s="90" t="s">
        <v>346</v>
      </c>
      <c r="X59" s="90"/>
      <c r="Y59" s="90"/>
      <c r="Z59" s="92"/>
    </row>
    <row r="60" spans="1:26" s="40" customFormat="1" ht="18" customHeight="1">
      <c r="A60" s="90" t="s">
        <v>473</v>
      </c>
      <c r="B60" s="90" t="s">
        <v>1215</v>
      </c>
      <c r="C60" s="91" t="str">
        <f t="shared" si="0"/>
        <v>ECOLE PRIMAIRE PUBLIQUE        GUYONNEAU                     </v>
      </c>
      <c r="D60" s="90" t="s">
        <v>1216</v>
      </c>
      <c r="E60" s="90" t="s">
        <v>1562</v>
      </c>
      <c r="F60" s="90" t="s">
        <v>990</v>
      </c>
      <c r="G60" s="90" t="s">
        <v>995</v>
      </c>
      <c r="H60" s="90" t="s">
        <v>1563</v>
      </c>
      <c r="I60" s="90" t="s">
        <v>1018</v>
      </c>
      <c r="J60" s="90" t="s">
        <v>1019</v>
      </c>
      <c r="K60" s="90" t="s">
        <v>46</v>
      </c>
      <c r="L60" s="90"/>
      <c r="M60" s="90"/>
      <c r="N60" s="91" t="s">
        <v>1207</v>
      </c>
      <c r="O60" s="91" t="str">
        <f t="shared" si="1"/>
        <v> 97116 POINTE NOIRE              </v>
      </c>
      <c r="P60" s="90"/>
      <c r="Q60" s="90"/>
      <c r="R60" s="90" t="s">
        <v>1564</v>
      </c>
      <c r="S60" s="90" t="s">
        <v>1536</v>
      </c>
      <c r="T60" s="90" t="s">
        <v>1537</v>
      </c>
      <c r="U60" s="90" t="s">
        <v>1565</v>
      </c>
      <c r="V60" s="90" t="s">
        <v>1566</v>
      </c>
      <c r="W60" s="90" t="s">
        <v>474</v>
      </c>
      <c r="X60" s="90"/>
      <c r="Y60" s="90"/>
      <c r="Z60" s="92"/>
    </row>
    <row r="61" spans="1:26" s="40" customFormat="1" ht="18" customHeight="1">
      <c r="A61" s="90" t="s">
        <v>622</v>
      </c>
      <c r="B61" s="90" t="s">
        <v>1215</v>
      </c>
      <c r="C61" s="91" t="str">
        <f t="shared" si="0"/>
        <v>ECOLE PRIMAIRE PUBLIQUE        BOURG 2 TROIS-RIVIERES        </v>
      </c>
      <c r="D61" s="90" t="s">
        <v>1216</v>
      </c>
      <c r="E61" s="90" t="s">
        <v>1567</v>
      </c>
      <c r="F61" s="90" t="s">
        <v>990</v>
      </c>
      <c r="G61" s="90" t="s">
        <v>995</v>
      </c>
      <c r="H61" s="90" t="s">
        <v>1568</v>
      </c>
      <c r="I61" s="90" t="s">
        <v>996</v>
      </c>
      <c r="J61" s="90" t="s">
        <v>997</v>
      </c>
      <c r="K61" s="90" t="s">
        <v>939</v>
      </c>
      <c r="L61" s="90"/>
      <c r="M61" s="90"/>
      <c r="N61" s="91" t="s">
        <v>1207</v>
      </c>
      <c r="O61" s="91" t="str">
        <f t="shared" si="1"/>
        <v>RUE GERVILLE REACHE              97114 TROIS RIVIERES            </v>
      </c>
      <c r="P61" s="90" t="s">
        <v>1046</v>
      </c>
      <c r="Q61" s="90"/>
      <c r="R61" s="90" t="s">
        <v>1569</v>
      </c>
      <c r="S61" s="90" t="s">
        <v>1570</v>
      </c>
      <c r="T61" s="90" t="s">
        <v>1571</v>
      </c>
      <c r="U61" s="90" t="s">
        <v>1572</v>
      </c>
      <c r="V61" s="90" t="s">
        <v>1573</v>
      </c>
      <c r="W61" s="90" t="s">
        <v>623</v>
      </c>
      <c r="X61" s="90"/>
      <c r="Y61" s="90"/>
      <c r="Z61" s="92"/>
    </row>
    <row r="62" spans="1:26" s="40" customFormat="1" ht="18" customHeight="1">
      <c r="A62" s="90" t="s">
        <v>619</v>
      </c>
      <c r="B62" s="90" t="s">
        <v>1215</v>
      </c>
      <c r="C62" s="91" t="str">
        <f t="shared" si="0"/>
        <v>ECOLE PRIMAIRE PUBLIQUE        GRAND'ANSE                    </v>
      </c>
      <c r="D62" s="90" t="s">
        <v>1216</v>
      </c>
      <c r="E62" s="90" t="s">
        <v>1574</v>
      </c>
      <c r="F62" s="90" t="s">
        <v>990</v>
      </c>
      <c r="G62" s="90" t="s">
        <v>995</v>
      </c>
      <c r="H62" s="90" t="s">
        <v>1575</v>
      </c>
      <c r="I62" s="90" t="s">
        <v>996</v>
      </c>
      <c r="J62" s="90" t="s">
        <v>997</v>
      </c>
      <c r="K62" s="90" t="s">
        <v>939</v>
      </c>
      <c r="L62" s="90"/>
      <c r="M62" s="90"/>
      <c r="N62" s="91" t="s">
        <v>1207</v>
      </c>
      <c r="O62" s="91" t="str">
        <f t="shared" si="1"/>
        <v> 97114 TROIS RIVIERES            </v>
      </c>
      <c r="P62" s="90"/>
      <c r="Q62" s="90"/>
      <c r="R62" s="90" t="s">
        <v>1576</v>
      </c>
      <c r="S62" s="90" t="s">
        <v>1570</v>
      </c>
      <c r="T62" s="90" t="s">
        <v>1571</v>
      </c>
      <c r="U62" s="90" t="s">
        <v>1577</v>
      </c>
      <c r="V62" s="90" t="s">
        <v>1578</v>
      </c>
      <c r="W62" s="90" t="s">
        <v>944</v>
      </c>
      <c r="X62" s="90"/>
      <c r="Y62" s="90"/>
      <c r="Z62" s="92"/>
    </row>
    <row r="63" spans="1:26" s="40" customFormat="1" ht="18" customHeight="1">
      <c r="A63" s="90" t="s">
        <v>624</v>
      </c>
      <c r="B63" s="90" t="s">
        <v>1215</v>
      </c>
      <c r="C63" s="91" t="str">
        <f t="shared" si="0"/>
        <v>ECOLE PRIMAIRE PUBLIQUE        SCHOELCHER                    </v>
      </c>
      <c r="D63" s="90" t="s">
        <v>1216</v>
      </c>
      <c r="E63" s="90" t="s">
        <v>1579</v>
      </c>
      <c r="F63" s="90" t="s">
        <v>990</v>
      </c>
      <c r="G63" s="90" t="s">
        <v>995</v>
      </c>
      <c r="H63" s="90" t="s">
        <v>1580</v>
      </c>
      <c r="I63" s="90" t="s">
        <v>996</v>
      </c>
      <c r="J63" s="90" t="s">
        <v>997</v>
      </c>
      <c r="K63" s="90" t="s">
        <v>939</v>
      </c>
      <c r="L63" s="90"/>
      <c r="M63" s="90"/>
      <c r="N63" s="91" t="s">
        <v>1207</v>
      </c>
      <c r="O63" s="91" t="str">
        <f t="shared" si="1"/>
        <v> 97114 TROIS RIVIERES            </v>
      </c>
      <c r="P63" s="90"/>
      <c r="Q63" s="90"/>
      <c r="R63" s="90" t="s">
        <v>1581</v>
      </c>
      <c r="S63" s="90" t="s">
        <v>1570</v>
      </c>
      <c r="T63" s="90" t="s">
        <v>1571</v>
      </c>
      <c r="U63" s="90" t="s">
        <v>1582</v>
      </c>
      <c r="V63" s="90" t="s">
        <v>1583</v>
      </c>
      <c r="W63" s="90" t="s">
        <v>625</v>
      </c>
      <c r="X63" s="90"/>
      <c r="Y63" s="90"/>
      <c r="Z63" s="92"/>
    </row>
    <row r="64" spans="1:26" s="40" customFormat="1" ht="18" customHeight="1">
      <c r="A64" s="90" t="s">
        <v>626</v>
      </c>
      <c r="B64" s="90" t="s">
        <v>1215</v>
      </c>
      <c r="C64" s="91" t="str">
        <f t="shared" si="0"/>
        <v>ECOLE PRIMAIRE PUBLIQUE        BOURG 1 TROIS -RIVIERES       </v>
      </c>
      <c r="D64" s="90" t="s">
        <v>1216</v>
      </c>
      <c r="E64" s="90" t="s">
        <v>1584</v>
      </c>
      <c r="F64" s="90" t="s">
        <v>990</v>
      </c>
      <c r="G64" s="90" t="s">
        <v>995</v>
      </c>
      <c r="H64" s="90" t="s">
        <v>1585</v>
      </c>
      <c r="I64" s="90" t="s">
        <v>996</v>
      </c>
      <c r="J64" s="90" t="s">
        <v>997</v>
      </c>
      <c r="K64" s="90" t="s">
        <v>939</v>
      </c>
      <c r="L64" s="90"/>
      <c r="M64" s="90"/>
      <c r="N64" s="91" t="s">
        <v>1207</v>
      </c>
      <c r="O64" s="91" t="str">
        <f t="shared" si="1"/>
        <v>BOURG                            97114 TROIS RIVIERES            </v>
      </c>
      <c r="P64" s="90" t="s">
        <v>998</v>
      </c>
      <c r="Q64" s="90"/>
      <c r="R64" s="90" t="s">
        <v>1586</v>
      </c>
      <c r="S64" s="90" t="s">
        <v>1570</v>
      </c>
      <c r="T64" s="90" t="s">
        <v>1571</v>
      </c>
      <c r="U64" s="90" t="s">
        <v>1587</v>
      </c>
      <c r="V64" s="90" t="s">
        <v>1588</v>
      </c>
      <c r="W64" s="90" t="s">
        <v>627</v>
      </c>
      <c r="X64" s="90"/>
      <c r="Y64" s="90"/>
      <c r="Z64" s="92"/>
    </row>
    <row r="65" spans="1:26" s="40" customFormat="1" ht="18" customHeight="1">
      <c r="A65" s="90" t="s">
        <v>617</v>
      </c>
      <c r="B65" s="90" t="s">
        <v>1215</v>
      </c>
      <c r="C65" s="91" t="str">
        <f t="shared" si="0"/>
        <v>ECOLE PRIMAIRE PUBLIQUE        BOURG TERRE DE HAUT           </v>
      </c>
      <c r="D65" s="90" t="s">
        <v>1216</v>
      </c>
      <c r="E65" s="90" t="s">
        <v>1589</v>
      </c>
      <c r="F65" s="90" t="s">
        <v>990</v>
      </c>
      <c r="G65" s="90" t="s">
        <v>995</v>
      </c>
      <c r="H65" s="90" t="s">
        <v>1590</v>
      </c>
      <c r="I65" s="90" t="s">
        <v>996</v>
      </c>
      <c r="J65" s="90" t="s">
        <v>997</v>
      </c>
      <c r="K65" s="90" t="s">
        <v>939</v>
      </c>
      <c r="L65" s="90"/>
      <c r="M65" s="90"/>
      <c r="N65" s="91" t="s">
        <v>1207</v>
      </c>
      <c r="O65" s="91" t="str">
        <f t="shared" si="1"/>
        <v> 97137 TERRE DE HAUT             </v>
      </c>
      <c r="P65" s="90"/>
      <c r="Q65" s="90"/>
      <c r="R65" s="90" t="s">
        <v>1591</v>
      </c>
      <c r="S65" s="90" t="s">
        <v>1592</v>
      </c>
      <c r="T65" s="90" t="s">
        <v>1593</v>
      </c>
      <c r="U65" s="90" t="s">
        <v>1594</v>
      </c>
      <c r="V65" s="90" t="s">
        <v>1595</v>
      </c>
      <c r="W65" s="90" t="s">
        <v>618</v>
      </c>
      <c r="X65" s="90"/>
      <c r="Y65" s="90"/>
      <c r="Z65" s="92"/>
    </row>
    <row r="66" spans="1:26" s="40" customFormat="1" ht="18" customHeight="1">
      <c r="A66" s="90" t="s">
        <v>613</v>
      </c>
      <c r="B66" s="90" t="s">
        <v>1215</v>
      </c>
      <c r="C66" s="91" t="str">
        <f aca="true" t="shared" si="2" ref="C66:C129">CONCATENATE(D66," ",E66)</f>
        <v>ECOLE PRIMAIRE PUBLIQUE        PETITES ANSES                 </v>
      </c>
      <c r="D66" s="90" t="s">
        <v>1216</v>
      </c>
      <c r="E66" s="90" t="s">
        <v>1596</v>
      </c>
      <c r="F66" s="90" t="s">
        <v>990</v>
      </c>
      <c r="G66" s="90" t="s">
        <v>995</v>
      </c>
      <c r="H66" s="90" t="s">
        <v>1597</v>
      </c>
      <c r="I66" s="90" t="s">
        <v>996</v>
      </c>
      <c r="J66" s="90" t="s">
        <v>997</v>
      </c>
      <c r="K66" s="90" t="s">
        <v>939</v>
      </c>
      <c r="L66" s="90"/>
      <c r="M66" s="90"/>
      <c r="N66" s="91" t="s">
        <v>1207</v>
      </c>
      <c r="O66" s="91" t="str">
        <f t="shared" si="1"/>
        <v> 97136 TERRE DE BAS              </v>
      </c>
      <c r="P66" s="90"/>
      <c r="Q66" s="90"/>
      <c r="R66" s="90" t="s">
        <v>1598</v>
      </c>
      <c r="S66" s="90" t="s">
        <v>1599</v>
      </c>
      <c r="T66" s="90" t="s">
        <v>1600</v>
      </c>
      <c r="U66" s="90" t="s">
        <v>1601</v>
      </c>
      <c r="V66" s="90" t="s">
        <v>1602</v>
      </c>
      <c r="W66" s="90" t="s">
        <v>614</v>
      </c>
      <c r="X66" s="90"/>
      <c r="Y66" s="90"/>
      <c r="Z66" s="92"/>
    </row>
    <row r="67" spans="1:26" s="40" customFormat="1" ht="18" customHeight="1">
      <c r="A67" s="90" t="s">
        <v>601</v>
      </c>
      <c r="B67" s="90" t="s">
        <v>1215</v>
      </c>
      <c r="C67" s="91" t="str">
        <f t="shared" si="2"/>
        <v>ECOLE PRIMAIRE PUBLIQUE        BOURG 2  STE-ROSE             </v>
      </c>
      <c r="D67" s="90" t="s">
        <v>1216</v>
      </c>
      <c r="E67" s="90" t="s">
        <v>1603</v>
      </c>
      <c r="F67" s="90" t="s">
        <v>990</v>
      </c>
      <c r="G67" s="90" t="s">
        <v>995</v>
      </c>
      <c r="H67" s="90" t="s">
        <v>1604</v>
      </c>
      <c r="I67" s="90" t="s">
        <v>1015</v>
      </c>
      <c r="J67" s="90" t="s">
        <v>1016</v>
      </c>
      <c r="K67" s="90" t="s">
        <v>942</v>
      </c>
      <c r="L67" s="90"/>
      <c r="M67" s="90"/>
      <c r="N67" s="91" t="s">
        <v>1207</v>
      </c>
      <c r="O67" s="91" t="str">
        <f aca="true" t="shared" si="3" ref="O67:O130">CONCATENATE(P67," ",S67," ",T67)</f>
        <v>RUE GRIGNAN                      97115 STE ROSE                  </v>
      </c>
      <c r="P67" s="90" t="s">
        <v>1014</v>
      </c>
      <c r="Q67" s="90"/>
      <c r="R67" s="90" t="s">
        <v>1605</v>
      </c>
      <c r="S67" s="90" t="s">
        <v>1297</v>
      </c>
      <c r="T67" s="90" t="s">
        <v>1298</v>
      </c>
      <c r="U67" s="90" t="s">
        <v>1606</v>
      </c>
      <c r="V67" s="90" t="s">
        <v>1607</v>
      </c>
      <c r="W67" s="90" t="s">
        <v>602</v>
      </c>
      <c r="X67" s="90"/>
      <c r="Y67" s="90"/>
      <c r="Z67" s="92"/>
    </row>
    <row r="68" spans="1:26" s="40" customFormat="1" ht="18" customHeight="1">
      <c r="A68" s="90" t="s">
        <v>603</v>
      </c>
      <c r="B68" s="90" t="s">
        <v>1215</v>
      </c>
      <c r="C68" s="91" t="str">
        <f t="shared" si="2"/>
        <v>ECOLE PRIMAIRE PUBLIQUE        LA BOUCAN                     </v>
      </c>
      <c r="D68" s="90" t="s">
        <v>1216</v>
      </c>
      <c r="E68" s="90" t="s">
        <v>1608</v>
      </c>
      <c r="F68" s="90" t="s">
        <v>990</v>
      </c>
      <c r="G68" s="90" t="s">
        <v>995</v>
      </c>
      <c r="H68" s="90" t="s">
        <v>1609</v>
      </c>
      <c r="I68" s="90" t="s">
        <v>1015</v>
      </c>
      <c r="J68" s="90" t="s">
        <v>1016</v>
      </c>
      <c r="K68" s="90" t="s">
        <v>942</v>
      </c>
      <c r="L68" s="90"/>
      <c r="M68" s="90"/>
      <c r="N68" s="91" t="s">
        <v>1207</v>
      </c>
      <c r="O68" s="91" t="str">
        <f t="shared" si="3"/>
        <v> 97115 STE ROSE                  </v>
      </c>
      <c r="P68" s="90"/>
      <c r="Q68" s="90"/>
      <c r="R68" s="90" t="s">
        <v>1610</v>
      </c>
      <c r="S68" s="90" t="s">
        <v>1297</v>
      </c>
      <c r="T68" s="90" t="s">
        <v>1298</v>
      </c>
      <c r="U68" s="90" t="s">
        <v>1611</v>
      </c>
      <c r="V68" s="90" t="s">
        <v>1612</v>
      </c>
      <c r="W68" s="90" t="s">
        <v>604</v>
      </c>
      <c r="X68" s="90"/>
      <c r="Y68" s="90"/>
      <c r="Z68" s="92"/>
    </row>
    <row r="69" spans="1:26" s="40" customFormat="1" ht="18" customHeight="1">
      <c r="A69" s="90" t="s">
        <v>605</v>
      </c>
      <c r="B69" s="90" t="s">
        <v>1215</v>
      </c>
      <c r="C69" s="91" t="str">
        <f t="shared" si="2"/>
        <v>ECOLE PRIMAIRE PUBLIQUE        BOURG 1  STE-ROSE             </v>
      </c>
      <c r="D69" s="90" t="s">
        <v>1216</v>
      </c>
      <c r="E69" s="90" t="s">
        <v>1613</v>
      </c>
      <c r="F69" s="90" t="s">
        <v>990</v>
      </c>
      <c r="G69" s="90" t="s">
        <v>995</v>
      </c>
      <c r="H69" s="90" t="s">
        <v>1614</v>
      </c>
      <c r="I69" s="90" t="s">
        <v>1015</v>
      </c>
      <c r="J69" s="90" t="s">
        <v>1016</v>
      </c>
      <c r="K69" s="90" t="s">
        <v>942</v>
      </c>
      <c r="L69" s="90"/>
      <c r="M69" s="90"/>
      <c r="N69" s="91" t="s">
        <v>1207</v>
      </c>
      <c r="O69" s="91" t="str">
        <f t="shared" si="3"/>
        <v>RUE GRIGNAN                      97115 STE ROSE                  </v>
      </c>
      <c r="P69" s="90" t="s">
        <v>1014</v>
      </c>
      <c r="Q69" s="90"/>
      <c r="R69" s="90" t="s">
        <v>1615</v>
      </c>
      <c r="S69" s="90" t="s">
        <v>1297</v>
      </c>
      <c r="T69" s="90" t="s">
        <v>1298</v>
      </c>
      <c r="U69" s="90" t="s">
        <v>1616</v>
      </c>
      <c r="V69" s="90" t="s">
        <v>1617</v>
      </c>
      <c r="W69" s="90" t="s">
        <v>606</v>
      </c>
      <c r="X69" s="90"/>
      <c r="Y69" s="90"/>
      <c r="Z69" s="92"/>
    </row>
    <row r="70" spans="1:26" s="40" customFormat="1" ht="18" customHeight="1">
      <c r="A70" s="90" t="s">
        <v>539</v>
      </c>
      <c r="B70" s="90" t="s">
        <v>1215</v>
      </c>
      <c r="C70" s="91" t="str">
        <f t="shared" si="2"/>
        <v>ECOLE PRIMAIRE PUBLIQUE        NINA DUVERLY                  </v>
      </c>
      <c r="D70" s="90" t="s">
        <v>1216</v>
      </c>
      <c r="E70" s="90" t="s">
        <v>1618</v>
      </c>
      <c r="F70" s="90" t="s">
        <v>990</v>
      </c>
      <c r="G70" s="90" t="s">
        <v>995</v>
      </c>
      <c r="H70" s="90" t="s">
        <v>1619</v>
      </c>
      <c r="I70" s="90" t="s">
        <v>1031</v>
      </c>
      <c r="J70" s="90" t="s">
        <v>1032</v>
      </c>
      <c r="K70" s="90" t="s">
        <v>48</v>
      </c>
      <c r="L70" s="90"/>
      <c r="M70" s="90"/>
      <c r="N70" s="91" t="s">
        <v>1207</v>
      </c>
      <c r="O70" s="91" t="str">
        <f t="shared" si="3"/>
        <v>162  RUE DE HOLLANDE             97150 ST MARTIN                 </v>
      </c>
      <c r="P70" s="90" t="s">
        <v>1047</v>
      </c>
      <c r="Q70" s="90"/>
      <c r="R70" s="90" t="s">
        <v>1620</v>
      </c>
      <c r="S70" s="90" t="s">
        <v>1410</v>
      </c>
      <c r="T70" s="90" t="s">
        <v>1411</v>
      </c>
      <c r="U70" s="90" t="s">
        <v>1621</v>
      </c>
      <c r="V70" s="90" t="s">
        <v>1622</v>
      </c>
      <c r="W70" s="90" t="s">
        <v>540</v>
      </c>
      <c r="X70" s="90"/>
      <c r="Y70" s="90"/>
      <c r="Z70" s="92"/>
    </row>
    <row r="71" spans="1:26" s="40" customFormat="1" ht="18" customHeight="1">
      <c r="A71" s="90" t="s">
        <v>485</v>
      </c>
      <c r="B71" s="90" t="s">
        <v>1215</v>
      </c>
      <c r="C71" s="91" t="str">
        <f t="shared" si="2"/>
        <v>ECOLE PRIMAIRE PUBLIQUE        GUSTAVIA                      </v>
      </c>
      <c r="D71" s="90" t="s">
        <v>1216</v>
      </c>
      <c r="E71" s="90" t="s">
        <v>1623</v>
      </c>
      <c r="F71" s="90" t="s">
        <v>990</v>
      </c>
      <c r="G71" s="90" t="s">
        <v>995</v>
      </c>
      <c r="H71" s="90" t="s">
        <v>1624</v>
      </c>
      <c r="I71" s="90" t="s">
        <v>1031</v>
      </c>
      <c r="J71" s="90" t="s">
        <v>1032</v>
      </c>
      <c r="K71" s="90" t="s">
        <v>48</v>
      </c>
      <c r="L71" s="90"/>
      <c r="M71" s="90"/>
      <c r="N71" s="91" t="s">
        <v>1207</v>
      </c>
      <c r="O71" s="91" t="str">
        <f t="shared" si="3"/>
        <v> 97133 ST BARTHELEMY             </v>
      </c>
      <c r="P71" s="90"/>
      <c r="Q71" s="90"/>
      <c r="R71" s="90" t="s">
        <v>1625</v>
      </c>
      <c r="S71" s="90" t="s">
        <v>1626</v>
      </c>
      <c r="T71" s="90" t="s">
        <v>1627</v>
      </c>
      <c r="U71" s="90" t="s">
        <v>1628</v>
      </c>
      <c r="V71" s="90" t="s">
        <v>1629</v>
      </c>
      <c r="W71" s="90" t="s">
        <v>486</v>
      </c>
      <c r="X71" s="90"/>
      <c r="Y71" s="90"/>
      <c r="Z71" s="92"/>
    </row>
    <row r="72" spans="1:26" s="40" customFormat="1" ht="18" customHeight="1">
      <c r="A72" s="90" t="s">
        <v>165</v>
      </c>
      <c r="B72" s="90" t="s">
        <v>1215</v>
      </c>
      <c r="C72" s="91" t="str">
        <f t="shared" si="2"/>
        <v>ECOLE PRIMAIRE PUBLIQUE        ANDRE PASBEAU                 </v>
      </c>
      <c r="D72" s="90" t="s">
        <v>1216</v>
      </c>
      <c r="E72" s="90" t="s">
        <v>1630</v>
      </c>
      <c r="F72" s="90" t="s">
        <v>990</v>
      </c>
      <c r="G72" s="90" t="s">
        <v>995</v>
      </c>
      <c r="H72" s="90" t="s">
        <v>1631</v>
      </c>
      <c r="I72" s="90" t="s">
        <v>1036</v>
      </c>
      <c r="J72" s="90" t="s">
        <v>1037</v>
      </c>
      <c r="K72" s="90" t="s">
        <v>961</v>
      </c>
      <c r="L72" s="90"/>
      <c r="M72" s="90"/>
      <c r="N72" s="91" t="s">
        <v>1207</v>
      </c>
      <c r="O72" s="91" t="str">
        <f t="shared" si="3"/>
        <v>RUE DU GENERAL LECLERC           97140 CAPESTERRE DE MARIE GALANT</v>
      </c>
      <c r="P72" s="90" t="s">
        <v>1048</v>
      </c>
      <c r="Q72" s="90"/>
      <c r="R72" s="90" t="s">
        <v>1632</v>
      </c>
      <c r="S72" s="90" t="s">
        <v>1633</v>
      </c>
      <c r="T72" s="90" t="s">
        <v>1634</v>
      </c>
      <c r="U72" s="90" t="s">
        <v>1635</v>
      </c>
      <c r="V72" s="90" t="s">
        <v>1636</v>
      </c>
      <c r="W72" s="90" t="s">
        <v>166</v>
      </c>
      <c r="X72" s="90"/>
      <c r="Y72" s="90"/>
      <c r="Z72" s="92"/>
    </row>
    <row r="73" spans="1:26" s="40" customFormat="1" ht="18" customHeight="1">
      <c r="A73" s="90" t="s">
        <v>221</v>
      </c>
      <c r="B73" s="90" t="s">
        <v>1215</v>
      </c>
      <c r="C73" s="91" t="str">
        <f t="shared" si="2"/>
        <v>ECOLE PRIMAIRE PUBLIQUE        LA ROZIERE                    </v>
      </c>
      <c r="D73" s="90" t="s">
        <v>1216</v>
      </c>
      <c r="E73" s="90" t="s">
        <v>1637</v>
      </c>
      <c r="F73" s="90" t="s">
        <v>990</v>
      </c>
      <c r="G73" s="90" t="s">
        <v>995</v>
      </c>
      <c r="H73" s="90" t="s">
        <v>1638</v>
      </c>
      <c r="I73" s="90" t="s">
        <v>1015</v>
      </c>
      <c r="J73" s="90" t="s">
        <v>1016</v>
      </c>
      <c r="K73" s="90" t="s">
        <v>942</v>
      </c>
      <c r="L73" s="90"/>
      <c r="M73" s="90"/>
      <c r="N73" s="91" t="s">
        <v>1207</v>
      </c>
      <c r="O73" s="91" t="str">
        <f t="shared" si="3"/>
        <v> 97129 LAMENTIN                  </v>
      </c>
      <c r="P73" s="90"/>
      <c r="Q73" s="90"/>
      <c r="R73" s="90" t="s">
        <v>1639</v>
      </c>
      <c r="S73" s="90" t="s">
        <v>1640</v>
      </c>
      <c r="T73" s="90" t="s">
        <v>1641</v>
      </c>
      <c r="U73" s="90" t="s">
        <v>1642</v>
      </c>
      <c r="V73" s="90" t="s">
        <v>1643</v>
      </c>
      <c r="W73" s="90" t="s">
        <v>222</v>
      </c>
      <c r="X73" s="90"/>
      <c r="Y73" s="90"/>
      <c r="Z73" s="92"/>
    </row>
    <row r="74" spans="1:26" s="40" customFormat="1" ht="18" customHeight="1">
      <c r="A74" s="90" t="s">
        <v>223</v>
      </c>
      <c r="B74" s="90" t="s">
        <v>1215</v>
      </c>
      <c r="C74" s="91" t="str">
        <f t="shared" si="2"/>
        <v>ECOLE PRIMAIRE PUBLIQUE        CASTEL                        </v>
      </c>
      <c r="D74" s="90" t="s">
        <v>1216</v>
      </c>
      <c r="E74" s="90" t="s">
        <v>1644</v>
      </c>
      <c r="F74" s="90" t="s">
        <v>990</v>
      </c>
      <c r="G74" s="90" t="s">
        <v>995</v>
      </c>
      <c r="H74" s="90" t="s">
        <v>1645</v>
      </c>
      <c r="I74" s="90" t="s">
        <v>1015</v>
      </c>
      <c r="J74" s="90" t="s">
        <v>1016</v>
      </c>
      <c r="K74" s="90" t="s">
        <v>942</v>
      </c>
      <c r="L74" s="90"/>
      <c r="M74" s="90"/>
      <c r="N74" s="91" t="s">
        <v>1207</v>
      </c>
      <c r="O74" s="91" t="str">
        <f t="shared" si="3"/>
        <v>CASTEL                           97129 LAMENTIN                  </v>
      </c>
      <c r="P74" s="90" t="s">
        <v>1646</v>
      </c>
      <c r="Q74" s="90"/>
      <c r="R74" s="90" t="s">
        <v>1647</v>
      </c>
      <c r="S74" s="90" t="s">
        <v>1640</v>
      </c>
      <c r="T74" s="90" t="s">
        <v>1641</v>
      </c>
      <c r="U74" s="90" t="s">
        <v>1648</v>
      </c>
      <c r="V74" s="90" t="s">
        <v>1649</v>
      </c>
      <c r="W74" s="90" t="s">
        <v>224</v>
      </c>
      <c r="X74" s="90"/>
      <c r="Y74" s="90"/>
      <c r="Z74" s="92"/>
    </row>
    <row r="75" spans="1:26" s="40" customFormat="1" ht="18" customHeight="1">
      <c r="A75" s="90" t="s">
        <v>190</v>
      </c>
      <c r="B75" s="90" t="s">
        <v>1215</v>
      </c>
      <c r="C75" s="91" t="str">
        <f t="shared" si="2"/>
        <v>ECOLE PRIMAIRE PUBLIQUE        CHRISTOPHE                    </v>
      </c>
      <c r="D75" s="90" t="s">
        <v>1216</v>
      </c>
      <c r="E75" s="90" t="s">
        <v>1650</v>
      </c>
      <c r="F75" s="90" t="s">
        <v>990</v>
      </c>
      <c r="G75" s="90" t="s">
        <v>995</v>
      </c>
      <c r="H75" s="90" t="s">
        <v>1651</v>
      </c>
      <c r="I75" s="90" t="s">
        <v>999</v>
      </c>
      <c r="J75" s="90" t="s">
        <v>1000</v>
      </c>
      <c r="K75" s="90" t="s">
        <v>943</v>
      </c>
      <c r="L75" s="90"/>
      <c r="M75" s="90"/>
      <c r="N75" s="91" t="s">
        <v>1207</v>
      </c>
      <c r="O75" s="91" t="str">
        <f t="shared" si="3"/>
        <v> 97128 GOYAVE                    </v>
      </c>
      <c r="P75" s="90"/>
      <c r="Q75" s="90"/>
      <c r="R75" s="90" t="s">
        <v>1652</v>
      </c>
      <c r="S75" s="90" t="s">
        <v>1653</v>
      </c>
      <c r="T75" s="90" t="s">
        <v>1654</v>
      </c>
      <c r="U75" s="90" t="s">
        <v>1655</v>
      </c>
      <c r="V75" s="90" t="s">
        <v>1656</v>
      </c>
      <c r="W75" s="90" t="s">
        <v>191</v>
      </c>
      <c r="X75" s="90"/>
      <c r="Y75" s="90"/>
      <c r="Z75" s="92"/>
    </row>
    <row r="76" spans="1:26" s="40" customFormat="1" ht="18" customHeight="1">
      <c r="A76" s="90" t="s">
        <v>192</v>
      </c>
      <c r="B76" s="90" t="s">
        <v>1215</v>
      </c>
      <c r="C76" s="91" t="str">
        <f t="shared" si="2"/>
        <v>ECOLE PRIMAIRE PUBLIQUE        FRANCOIS AUGUSTE              </v>
      </c>
      <c r="D76" s="90" t="s">
        <v>1216</v>
      </c>
      <c r="E76" s="90" t="s">
        <v>1657</v>
      </c>
      <c r="F76" s="90" t="s">
        <v>990</v>
      </c>
      <c r="G76" s="90" t="s">
        <v>995</v>
      </c>
      <c r="H76" s="90" t="s">
        <v>1658</v>
      </c>
      <c r="I76" s="90" t="s">
        <v>999</v>
      </c>
      <c r="J76" s="90" t="s">
        <v>1000</v>
      </c>
      <c r="K76" s="90" t="s">
        <v>943</v>
      </c>
      <c r="L76" s="90"/>
      <c r="M76" s="90"/>
      <c r="N76" s="91" t="s">
        <v>1207</v>
      </c>
      <c r="O76" s="91" t="str">
        <f t="shared" si="3"/>
        <v>RUE DES ECOLES                   97128 GOYAVE                    </v>
      </c>
      <c r="P76" s="90" t="s">
        <v>1043</v>
      </c>
      <c r="Q76" s="90"/>
      <c r="R76" s="90" t="s">
        <v>1659</v>
      </c>
      <c r="S76" s="90" t="s">
        <v>1653</v>
      </c>
      <c r="T76" s="90" t="s">
        <v>1654</v>
      </c>
      <c r="U76" s="90" t="s">
        <v>1660</v>
      </c>
      <c r="V76" s="90" t="s">
        <v>1661</v>
      </c>
      <c r="W76" s="90" t="s">
        <v>193</v>
      </c>
      <c r="X76" s="90"/>
      <c r="Y76" s="90"/>
      <c r="Z76" s="92"/>
    </row>
    <row r="77" spans="1:26" s="40" customFormat="1" ht="18" customHeight="1">
      <c r="A77" s="90" t="s">
        <v>225</v>
      </c>
      <c r="B77" s="90" t="s">
        <v>1215</v>
      </c>
      <c r="C77" s="91" t="str">
        <f t="shared" si="2"/>
        <v>ECOLE PRIMAIRE PUBLIQUE        BOURG 2 LAMENTIN              </v>
      </c>
      <c r="D77" s="90" t="s">
        <v>1216</v>
      </c>
      <c r="E77" s="90" t="s">
        <v>1662</v>
      </c>
      <c r="F77" s="90" t="s">
        <v>990</v>
      </c>
      <c r="G77" s="90" t="s">
        <v>995</v>
      </c>
      <c r="H77" s="90" t="s">
        <v>1663</v>
      </c>
      <c r="I77" s="90" t="s">
        <v>1015</v>
      </c>
      <c r="J77" s="90" t="s">
        <v>1016</v>
      </c>
      <c r="K77" s="90" t="s">
        <v>942</v>
      </c>
      <c r="L77" s="90"/>
      <c r="M77" s="90"/>
      <c r="N77" s="91" t="s">
        <v>1207</v>
      </c>
      <c r="O77" s="91" t="str">
        <f t="shared" si="3"/>
        <v>QUARTIER DE BLACHON              97129 LAMENTIN                  </v>
      </c>
      <c r="P77" s="90" t="s">
        <v>1664</v>
      </c>
      <c r="Q77" s="90"/>
      <c r="R77" s="90" t="s">
        <v>1665</v>
      </c>
      <c r="S77" s="90" t="s">
        <v>1640</v>
      </c>
      <c r="T77" s="90" t="s">
        <v>1641</v>
      </c>
      <c r="U77" s="90" t="s">
        <v>1666</v>
      </c>
      <c r="V77" s="90" t="s">
        <v>1667</v>
      </c>
      <c r="W77" s="90" t="s">
        <v>226</v>
      </c>
      <c r="X77" s="90"/>
      <c r="Y77" s="90"/>
      <c r="Z77" s="92"/>
    </row>
    <row r="78" spans="1:26" s="40" customFormat="1" ht="18" customHeight="1">
      <c r="A78" s="90" t="s">
        <v>227</v>
      </c>
      <c r="B78" s="90" t="s">
        <v>1215</v>
      </c>
      <c r="C78" s="91" t="str">
        <f t="shared" si="2"/>
        <v>ECOLE PRIMAIRE PUBLIQUE        BOURG 1 LAMENTIN              </v>
      </c>
      <c r="D78" s="90" t="s">
        <v>1216</v>
      </c>
      <c r="E78" s="90" t="s">
        <v>1668</v>
      </c>
      <c r="F78" s="90" t="s">
        <v>990</v>
      </c>
      <c r="G78" s="90" t="s">
        <v>995</v>
      </c>
      <c r="H78" s="90" t="s">
        <v>1669</v>
      </c>
      <c r="I78" s="90" t="s">
        <v>1015</v>
      </c>
      <c r="J78" s="90" t="s">
        <v>1016</v>
      </c>
      <c r="K78" s="90" t="s">
        <v>942</v>
      </c>
      <c r="L78" s="90"/>
      <c r="M78" s="90"/>
      <c r="N78" s="91" t="s">
        <v>1207</v>
      </c>
      <c r="O78" s="91" t="str">
        <f t="shared" si="3"/>
        <v>BOURG                            97129 LAMENTIN                  </v>
      </c>
      <c r="P78" s="90" t="s">
        <v>998</v>
      </c>
      <c r="Q78" s="90"/>
      <c r="R78" s="90" t="s">
        <v>1670</v>
      </c>
      <c r="S78" s="90" t="s">
        <v>1640</v>
      </c>
      <c r="T78" s="90" t="s">
        <v>1641</v>
      </c>
      <c r="U78" s="90" t="s">
        <v>1671</v>
      </c>
      <c r="V78" s="90" t="s">
        <v>1672</v>
      </c>
      <c r="W78" s="90" t="s">
        <v>228</v>
      </c>
      <c r="X78" s="90"/>
      <c r="Y78" s="90"/>
      <c r="Z78" s="92"/>
    </row>
    <row r="79" spans="1:26" s="40" customFormat="1" ht="18" customHeight="1">
      <c r="A79" s="90" t="s">
        <v>143</v>
      </c>
      <c r="B79" s="90" t="s">
        <v>1215</v>
      </c>
      <c r="C79" s="91" t="str">
        <f t="shared" si="2"/>
        <v>ECOLE PRIMAIRE PUBLIQUE        CAMBREFORT                    </v>
      </c>
      <c r="D79" s="90" t="s">
        <v>1216</v>
      </c>
      <c r="E79" s="90" t="s">
        <v>1673</v>
      </c>
      <c r="F79" s="90" t="s">
        <v>990</v>
      </c>
      <c r="G79" s="90" t="s">
        <v>995</v>
      </c>
      <c r="H79" s="90" t="s">
        <v>1674</v>
      </c>
      <c r="I79" s="90" t="s">
        <v>999</v>
      </c>
      <c r="J79" s="90" t="s">
        <v>1000</v>
      </c>
      <c r="K79" s="90" t="s">
        <v>943</v>
      </c>
      <c r="L79" s="90" t="s">
        <v>1050</v>
      </c>
      <c r="M79" s="90" t="s">
        <v>1051</v>
      </c>
      <c r="N79" s="91" t="s">
        <v>1266</v>
      </c>
      <c r="O79" s="91" t="str">
        <f t="shared" si="3"/>
        <v>RUE DE CAMBREFORT                97130 CAPESTERRE BELLE EAU      </v>
      </c>
      <c r="P79" s="90" t="s">
        <v>1049</v>
      </c>
      <c r="Q79" s="90"/>
      <c r="R79" s="90" t="s">
        <v>1675</v>
      </c>
      <c r="S79" s="90" t="s">
        <v>1676</v>
      </c>
      <c r="T79" s="90" t="s">
        <v>1677</v>
      </c>
      <c r="U79" s="90" t="s">
        <v>1678</v>
      </c>
      <c r="V79" s="90" t="s">
        <v>1679</v>
      </c>
      <c r="W79" s="90" t="s">
        <v>144</v>
      </c>
      <c r="X79" s="90"/>
      <c r="Y79" s="90"/>
      <c r="Z79" s="92"/>
    </row>
    <row r="80" spans="1:26" s="40" customFormat="1" ht="18" customHeight="1">
      <c r="A80" s="90" t="s">
        <v>145</v>
      </c>
      <c r="B80" s="90" t="s">
        <v>1215</v>
      </c>
      <c r="C80" s="91" t="str">
        <f t="shared" si="2"/>
        <v>ECOLE ELEMENTAIRE PUBLIQUE     FREDERIC JOLIOT CURIE         </v>
      </c>
      <c r="D80" s="90" t="s">
        <v>1328</v>
      </c>
      <c r="E80" s="90" t="s">
        <v>1680</v>
      </c>
      <c r="F80" s="90" t="s">
        <v>990</v>
      </c>
      <c r="G80" s="90" t="s">
        <v>995</v>
      </c>
      <c r="H80" s="90" t="s">
        <v>1681</v>
      </c>
      <c r="I80" s="90" t="s">
        <v>999</v>
      </c>
      <c r="J80" s="90" t="s">
        <v>1000</v>
      </c>
      <c r="K80" s="90" t="s">
        <v>943</v>
      </c>
      <c r="L80" s="90"/>
      <c r="M80" s="90"/>
      <c r="N80" s="91" t="s">
        <v>1207</v>
      </c>
      <c r="O80" s="91" t="str">
        <f t="shared" si="3"/>
        <v>AVENUE PAUL LACAVE               97130 CAPESTERRE BELLE EAU      </v>
      </c>
      <c r="P80" s="90" t="s">
        <v>1682</v>
      </c>
      <c r="Q80" s="90"/>
      <c r="R80" s="90" t="s">
        <v>1683</v>
      </c>
      <c r="S80" s="90" t="s">
        <v>1676</v>
      </c>
      <c r="T80" s="90" t="s">
        <v>1677</v>
      </c>
      <c r="U80" s="90" t="s">
        <v>1684</v>
      </c>
      <c r="V80" s="90" t="s">
        <v>1685</v>
      </c>
      <c r="W80" s="90" t="s">
        <v>146</v>
      </c>
      <c r="X80" s="90"/>
      <c r="Y80" s="90"/>
      <c r="Z80" s="92"/>
    </row>
    <row r="81" spans="1:26" s="40" customFormat="1" ht="18" customHeight="1">
      <c r="A81" s="90" t="s">
        <v>261</v>
      </c>
      <c r="B81" s="90" t="s">
        <v>1285</v>
      </c>
      <c r="C81" s="91" t="str">
        <f t="shared" si="2"/>
        <v>ECOLE MATERNELLE PUBLIQUE      LAURETTE VITALLE              </v>
      </c>
      <c r="D81" s="90" t="s">
        <v>1286</v>
      </c>
      <c r="E81" s="90" t="s">
        <v>1686</v>
      </c>
      <c r="F81" s="90" t="s">
        <v>990</v>
      </c>
      <c r="G81" s="90" t="s">
        <v>995</v>
      </c>
      <c r="H81" s="90" t="s">
        <v>1687</v>
      </c>
      <c r="I81" s="90" t="s">
        <v>1012</v>
      </c>
      <c r="J81" s="90" t="s">
        <v>1013</v>
      </c>
      <c r="K81" s="90" t="s">
        <v>940</v>
      </c>
      <c r="L81" s="90"/>
      <c r="M81" s="90"/>
      <c r="N81" s="91" t="s">
        <v>1207</v>
      </c>
      <c r="O81" s="91" t="str">
        <f t="shared" si="3"/>
        <v> 97160 LE MOULE                  </v>
      </c>
      <c r="P81" s="90"/>
      <c r="Q81" s="90"/>
      <c r="R81" s="90" t="s">
        <v>1688</v>
      </c>
      <c r="S81" s="90" t="s">
        <v>1463</v>
      </c>
      <c r="T81" s="90" t="s">
        <v>1464</v>
      </c>
      <c r="U81" s="90" t="s">
        <v>1689</v>
      </c>
      <c r="V81" s="90" t="s">
        <v>1690</v>
      </c>
      <c r="W81" s="90" t="s">
        <v>262</v>
      </c>
      <c r="X81" s="90"/>
      <c r="Y81" s="90"/>
      <c r="Z81" s="92"/>
    </row>
    <row r="82" spans="1:26" s="40" customFormat="1" ht="18" customHeight="1">
      <c r="A82" s="90" t="s">
        <v>607</v>
      </c>
      <c r="B82" s="90" t="s">
        <v>1215</v>
      </c>
      <c r="C82" s="91" t="str">
        <f t="shared" si="2"/>
        <v>ECOLE PRIMAIRE PUBLIQUE        BIS CADET                     </v>
      </c>
      <c r="D82" s="90" t="s">
        <v>1216</v>
      </c>
      <c r="E82" s="90" t="s">
        <v>1691</v>
      </c>
      <c r="F82" s="90" t="s">
        <v>990</v>
      </c>
      <c r="G82" s="90" t="s">
        <v>995</v>
      </c>
      <c r="H82" s="90" t="s">
        <v>1692</v>
      </c>
      <c r="I82" s="90" t="s">
        <v>1015</v>
      </c>
      <c r="J82" s="90" t="s">
        <v>1016</v>
      </c>
      <c r="K82" s="90" t="s">
        <v>942</v>
      </c>
      <c r="L82" s="90"/>
      <c r="M82" s="90"/>
      <c r="N82" s="91" t="s">
        <v>1207</v>
      </c>
      <c r="O82" s="91" t="str">
        <f t="shared" si="3"/>
        <v> 97115 STE ROSE                  </v>
      </c>
      <c r="P82" s="90"/>
      <c r="Q82" s="90"/>
      <c r="R82" s="90" t="s">
        <v>1693</v>
      </c>
      <c r="S82" s="90" t="s">
        <v>1297</v>
      </c>
      <c r="T82" s="90" t="s">
        <v>1298</v>
      </c>
      <c r="U82" s="90" t="s">
        <v>1694</v>
      </c>
      <c r="V82" s="90" t="s">
        <v>1695</v>
      </c>
      <c r="W82" s="90" t="s">
        <v>608</v>
      </c>
      <c r="X82" s="90"/>
      <c r="Y82" s="90"/>
      <c r="Z82" s="92"/>
    </row>
    <row r="83" spans="1:26" s="40" customFormat="1" ht="18" customHeight="1">
      <c r="A83" s="90" t="s">
        <v>429</v>
      </c>
      <c r="B83" s="90" t="s">
        <v>1285</v>
      </c>
      <c r="C83" s="91" t="str">
        <f t="shared" si="2"/>
        <v>ECOLE MATERNELLE PUBLIQUE      LAURICISQUE                   </v>
      </c>
      <c r="D83" s="90" t="s">
        <v>1286</v>
      </c>
      <c r="E83" s="90" t="s">
        <v>1696</v>
      </c>
      <c r="F83" s="90" t="s">
        <v>990</v>
      </c>
      <c r="G83" s="90" t="s">
        <v>995</v>
      </c>
      <c r="H83" s="90" t="s">
        <v>1697</v>
      </c>
      <c r="I83" s="90" t="s">
        <v>1004</v>
      </c>
      <c r="J83" s="90" t="s">
        <v>1005</v>
      </c>
      <c r="K83" s="90" t="s">
        <v>49</v>
      </c>
      <c r="L83" s="90"/>
      <c r="M83" s="90"/>
      <c r="N83" s="91" t="s">
        <v>1207</v>
      </c>
      <c r="O83" s="91" t="str">
        <f t="shared" si="3"/>
        <v>QUARTIER LAURICISQUE             97110 POINTE A PITRE            </v>
      </c>
      <c r="P83" s="90" t="s">
        <v>1698</v>
      </c>
      <c r="Q83" s="90"/>
      <c r="R83" s="90" t="s">
        <v>1699</v>
      </c>
      <c r="S83" s="90" t="s">
        <v>1255</v>
      </c>
      <c r="T83" s="90" t="s">
        <v>1256</v>
      </c>
      <c r="U83" s="90" t="s">
        <v>1700</v>
      </c>
      <c r="V83" s="90" t="s">
        <v>1701</v>
      </c>
      <c r="W83" s="90" t="s">
        <v>430</v>
      </c>
      <c r="X83" s="90"/>
      <c r="Y83" s="90"/>
      <c r="Z83" s="92"/>
    </row>
    <row r="84" spans="1:26" s="40" customFormat="1" ht="18" customHeight="1">
      <c r="A84" s="90" t="s">
        <v>431</v>
      </c>
      <c r="B84" s="90" t="s">
        <v>1285</v>
      </c>
      <c r="C84" s="91" t="str">
        <f t="shared" si="2"/>
        <v>ECOLE MATERNELLE PUBLIQUE      BEBIAN                        </v>
      </c>
      <c r="D84" s="90" t="s">
        <v>1286</v>
      </c>
      <c r="E84" s="90" t="s">
        <v>1702</v>
      </c>
      <c r="F84" s="90" t="s">
        <v>990</v>
      </c>
      <c r="G84" s="90" t="s">
        <v>995</v>
      </c>
      <c r="H84" s="90" t="s">
        <v>1703</v>
      </c>
      <c r="I84" s="90" t="s">
        <v>1004</v>
      </c>
      <c r="J84" s="90" t="s">
        <v>1005</v>
      </c>
      <c r="K84" s="90" t="s">
        <v>49</v>
      </c>
      <c r="L84" s="90"/>
      <c r="M84" s="90"/>
      <c r="N84" s="91" t="s">
        <v>1207</v>
      </c>
      <c r="O84" s="91" t="str">
        <f t="shared" si="3"/>
        <v> 97110 POINTE A PITRE            </v>
      </c>
      <c r="P84" s="90"/>
      <c r="Q84" s="90"/>
      <c r="R84" s="90" t="s">
        <v>1704</v>
      </c>
      <c r="S84" s="90" t="s">
        <v>1255</v>
      </c>
      <c r="T84" s="90" t="s">
        <v>1256</v>
      </c>
      <c r="U84" s="90" t="s">
        <v>1705</v>
      </c>
      <c r="V84" s="90" t="s">
        <v>1706</v>
      </c>
      <c r="W84" s="90" t="s">
        <v>432</v>
      </c>
      <c r="X84" s="90"/>
      <c r="Y84" s="90"/>
      <c r="Z84" s="92"/>
    </row>
    <row r="85" spans="1:26" s="40" customFormat="1" ht="18" customHeight="1">
      <c r="A85" s="90" t="s">
        <v>211</v>
      </c>
      <c r="B85" s="90" t="s">
        <v>1285</v>
      </c>
      <c r="C85" s="91" t="str">
        <f t="shared" si="2"/>
        <v>ECOLE MATERNELLE PUBLIQUE      PIERRE BLANCHE                </v>
      </c>
      <c r="D85" s="90" t="s">
        <v>1286</v>
      </c>
      <c r="E85" s="90" t="s">
        <v>1707</v>
      </c>
      <c r="F85" s="90" t="s">
        <v>990</v>
      </c>
      <c r="G85" s="90" t="s">
        <v>995</v>
      </c>
      <c r="H85" s="90" t="s">
        <v>1708</v>
      </c>
      <c r="I85" s="90" t="s">
        <v>1015</v>
      </c>
      <c r="J85" s="90" t="s">
        <v>1016</v>
      </c>
      <c r="K85" s="90" t="s">
        <v>942</v>
      </c>
      <c r="L85" s="90"/>
      <c r="M85" s="90"/>
      <c r="N85" s="91" t="s">
        <v>1207</v>
      </c>
      <c r="O85" s="91" t="str">
        <f t="shared" si="3"/>
        <v> 97129 LAMENTIN                  </v>
      </c>
      <c r="P85" s="90"/>
      <c r="Q85" s="90"/>
      <c r="R85" s="90" t="s">
        <v>1709</v>
      </c>
      <c r="S85" s="90" t="s">
        <v>1640</v>
      </c>
      <c r="T85" s="90" t="s">
        <v>1641</v>
      </c>
      <c r="U85" s="90" t="s">
        <v>1710</v>
      </c>
      <c r="V85" s="90" t="s">
        <v>1711</v>
      </c>
      <c r="W85" s="90" t="s">
        <v>212</v>
      </c>
      <c r="X85" s="90"/>
      <c r="Y85" s="90"/>
      <c r="Z85" s="92"/>
    </row>
    <row r="86" spans="1:26" s="40" customFormat="1" ht="18" customHeight="1">
      <c r="A86" s="90" t="s">
        <v>294</v>
      </c>
      <c r="B86" s="90" t="s">
        <v>1285</v>
      </c>
      <c r="C86" s="91" t="str">
        <f t="shared" si="2"/>
        <v>ECOLE MATERNELLE PUBLIQUE      DOTHEMARE                     </v>
      </c>
      <c r="D86" s="90" t="s">
        <v>1286</v>
      </c>
      <c r="E86" s="90" t="s">
        <v>1712</v>
      </c>
      <c r="F86" s="90" t="s">
        <v>990</v>
      </c>
      <c r="G86" s="90" t="s">
        <v>995</v>
      </c>
      <c r="H86" s="90" t="s">
        <v>1713</v>
      </c>
      <c r="I86" s="90" t="s">
        <v>1021</v>
      </c>
      <c r="J86" s="90" t="s">
        <v>1022</v>
      </c>
      <c r="K86" s="90" t="s">
        <v>45</v>
      </c>
      <c r="L86" s="90"/>
      <c r="M86" s="90"/>
      <c r="N86" s="91" t="s">
        <v>1207</v>
      </c>
      <c r="O86" s="91" t="str">
        <f t="shared" si="3"/>
        <v>CÎTE DOTHEMARE                   97139 LES ABYMES                </v>
      </c>
      <c r="P86" s="90" t="s">
        <v>1714</v>
      </c>
      <c r="Q86" s="90"/>
      <c r="R86" s="90" t="s">
        <v>1715</v>
      </c>
      <c r="S86" s="90" t="s">
        <v>1332</v>
      </c>
      <c r="T86" s="90" t="s">
        <v>1333</v>
      </c>
      <c r="U86" s="90" t="s">
        <v>1716</v>
      </c>
      <c r="V86" s="90" t="s">
        <v>1717</v>
      </c>
      <c r="W86" s="90" t="s">
        <v>295</v>
      </c>
      <c r="X86" s="90"/>
      <c r="Y86" s="90"/>
      <c r="Z86" s="92"/>
    </row>
    <row r="87" spans="1:26" s="40" customFormat="1" ht="18" customHeight="1">
      <c r="A87" s="90" t="s">
        <v>475</v>
      </c>
      <c r="B87" s="90" t="s">
        <v>1285</v>
      </c>
      <c r="C87" s="91" t="str">
        <f t="shared" si="2"/>
        <v>ECOLE MATERNELLE PUBLIQUE      VIRGINIE NAUDILLON            </v>
      </c>
      <c r="D87" s="90" t="s">
        <v>1286</v>
      </c>
      <c r="E87" s="90" t="s">
        <v>1718</v>
      </c>
      <c r="F87" s="90" t="s">
        <v>990</v>
      </c>
      <c r="G87" s="90" t="s">
        <v>995</v>
      </c>
      <c r="H87" s="90" t="s">
        <v>1719</v>
      </c>
      <c r="I87" s="90" t="s">
        <v>1002</v>
      </c>
      <c r="J87" s="90" t="s">
        <v>991</v>
      </c>
      <c r="K87" s="90" t="s">
        <v>47</v>
      </c>
      <c r="L87" s="90"/>
      <c r="M87" s="90"/>
      <c r="N87" s="91" t="s">
        <v>1207</v>
      </c>
      <c r="O87" s="91" t="str">
        <f t="shared" si="3"/>
        <v>RUE DES ECOLES                   97117 PORT LOUIS                </v>
      </c>
      <c r="P87" s="90" t="s">
        <v>1043</v>
      </c>
      <c r="Q87" s="90"/>
      <c r="R87" s="90" t="s">
        <v>1720</v>
      </c>
      <c r="S87" s="90" t="s">
        <v>1529</v>
      </c>
      <c r="T87" s="90" t="s">
        <v>1530</v>
      </c>
      <c r="U87" s="90" t="s">
        <v>1721</v>
      </c>
      <c r="V87" s="90" t="s">
        <v>1722</v>
      </c>
      <c r="W87" s="90" t="s">
        <v>476</v>
      </c>
      <c r="X87" s="90"/>
      <c r="Y87" s="90"/>
      <c r="Z87" s="92"/>
    </row>
    <row r="88" spans="1:26" s="40" customFormat="1" ht="18" customHeight="1">
      <c r="A88" s="90" t="s">
        <v>347</v>
      </c>
      <c r="B88" s="90" t="s">
        <v>1215</v>
      </c>
      <c r="C88" s="91" t="str">
        <f t="shared" si="2"/>
        <v>ECOLE PRIMAIRE PUBLIQUE        RAIZET 3                      </v>
      </c>
      <c r="D88" s="90" t="s">
        <v>1216</v>
      </c>
      <c r="E88" s="90" t="s">
        <v>1723</v>
      </c>
      <c r="F88" s="90" t="s">
        <v>990</v>
      </c>
      <c r="G88" s="90" t="s">
        <v>995</v>
      </c>
      <c r="H88" s="90" t="s">
        <v>1724</v>
      </c>
      <c r="I88" s="90" t="s">
        <v>1021</v>
      </c>
      <c r="J88" s="90" t="s">
        <v>1022</v>
      </c>
      <c r="K88" s="90" t="s">
        <v>45</v>
      </c>
      <c r="L88" s="90"/>
      <c r="M88" s="90"/>
      <c r="N88" s="91" t="s">
        <v>1207</v>
      </c>
      <c r="O88" s="91" t="str">
        <f t="shared" si="3"/>
        <v>ALLÉE BAGATELLE                  97142 LES ABYMES                </v>
      </c>
      <c r="P88" s="90" t="s">
        <v>1725</v>
      </c>
      <c r="Q88" s="90"/>
      <c r="R88" s="90" t="s">
        <v>1726</v>
      </c>
      <c r="S88" s="90" t="s">
        <v>1727</v>
      </c>
      <c r="T88" s="90" t="s">
        <v>1333</v>
      </c>
      <c r="U88" s="90" t="s">
        <v>1728</v>
      </c>
      <c r="V88" s="90" t="s">
        <v>1729</v>
      </c>
      <c r="W88" s="90" t="s">
        <v>348</v>
      </c>
      <c r="X88" s="90"/>
      <c r="Y88" s="90"/>
      <c r="Z88" s="92"/>
    </row>
    <row r="89" spans="1:26" s="40" customFormat="1" ht="18" customHeight="1">
      <c r="A89" s="90" t="s">
        <v>329</v>
      </c>
      <c r="B89" s="90" t="s">
        <v>1215</v>
      </c>
      <c r="C89" s="91" t="str">
        <f t="shared" si="2"/>
        <v>ECOLE PRIMAIRE PUBLIQUE        DOTHEMARE 2                   </v>
      </c>
      <c r="D89" s="90" t="s">
        <v>1216</v>
      </c>
      <c r="E89" s="90" t="s">
        <v>1730</v>
      </c>
      <c r="F89" s="90" t="s">
        <v>990</v>
      </c>
      <c r="G89" s="90" t="s">
        <v>995</v>
      </c>
      <c r="H89" s="90" t="s">
        <v>1731</v>
      </c>
      <c r="I89" s="90" t="s">
        <v>1021</v>
      </c>
      <c r="J89" s="90" t="s">
        <v>1022</v>
      </c>
      <c r="K89" s="90" t="s">
        <v>45</v>
      </c>
      <c r="L89" s="90"/>
      <c r="M89" s="90"/>
      <c r="N89" s="91" t="s">
        <v>1207</v>
      </c>
      <c r="O89" s="91" t="str">
        <f t="shared" si="3"/>
        <v>BOULEVARD ZAMI DOTHEMARE         97139 LES ABYMES                </v>
      </c>
      <c r="P89" s="90" t="s">
        <v>1732</v>
      </c>
      <c r="Q89" s="90"/>
      <c r="R89" s="90" t="s">
        <v>1733</v>
      </c>
      <c r="S89" s="90" t="s">
        <v>1332</v>
      </c>
      <c r="T89" s="90" t="s">
        <v>1333</v>
      </c>
      <c r="U89" s="90" t="s">
        <v>1734</v>
      </c>
      <c r="V89" s="90" t="s">
        <v>1735</v>
      </c>
      <c r="W89" s="90" t="s">
        <v>330</v>
      </c>
      <c r="X89" s="90"/>
      <c r="Y89" s="90"/>
      <c r="Z89" s="92"/>
    </row>
    <row r="90" spans="1:26" s="40" customFormat="1" ht="18" customHeight="1">
      <c r="A90" s="90" t="s">
        <v>938</v>
      </c>
      <c r="B90" s="90" t="s">
        <v>1736</v>
      </c>
      <c r="C90" s="91" t="str">
        <f t="shared" si="2"/>
        <v>ECOLE PRIMAIRE PRIVEE          LA PERSEVERANCE               </v>
      </c>
      <c r="D90" s="90" t="s">
        <v>1737</v>
      </c>
      <c r="E90" s="90" t="s">
        <v>1738</v>
      </c>
      <c r="F90" s="90" t="s">
        <v>1054</v>
      </c>
      <c r="G90" s="90" t="s">
        <v>995</v>
      </c>
      <c r="H90" s="90" t="s">
        <v>1739</v>
      </c>
      <c r="I90" s="90" t="s">
        <v>1004</v>
      </c>
      <c r="J90" s="90" t="s">
        <v>1005</v>
      </c>
      <c r="K90" s="90" t="s">
        <v>49</v>
      </c>
      <c r="L90" s="90"/>
      <c r="M90" s="90"/>
      <c r="N90" s="91" t="s">
        <v>1207</v>
      </c>
      <c r="O90" s="91" t="str">
        <f t="shared" si="3"/>
        <v>ROUTE BOISSARD                   97182 LES ABYMES CEDEX          </v>
      </c>
      <c r="P90" s="90" t="s">
        <v>1740</v>
      </c>
      <c r="Q90" s="90"/>
      <c r="R90" s="90" t="s">
        <v>1741</v>
      </c>
      <c r="S90" s="90" t="s">
        <v>1742</v>
      </c>
      <c r="T90" s="90" t="s">
        <v>1743</v>
      </c>
      <c r="U90" s="90" t="s">
        <v>1744</v>
      </c>
      <c r="V90" s="90" t="s">
        <v>1745</v>
      </c>
      <c r="W90" s="90" t="s">
        <v>962</v>
      </c>
      <c r="X90" s="90"/>
      <c r="Y90" s="90"/>
      <c r="Z90" s="92"/>
    </row>
    <row r="91" spans="1:26" s="40" customFormat="1" ht="18" customHeight="1">
      <c r="A91" s="90" t="s">
        <v>326</v>
      </c>
      <c r="B91" s="90" t="s">
        <v>1746</v>
      </c>
      <c r="C91" s="91" t="str">
        <f t="shared" si="2"/>
        <v>ECOLE MATERNELLE PRIVEE        NOTRE DAME DU SACRE-COEUR     </v>
      </c>
      <c r="D91" s="90" t="s">
        <v>1747</v>
      </c>
      <c r="E91" s="90" t="s">
        <v>1748</v>
      </c>
      <c r="F91" s="90" t="s">
        <v>1054</v>
      </c>
      <c r="G91" s="90" t="s">
        <v>995</v>
      </c>
      <c r="H91" s="90" t="s">
        <v>1749</v>
      </c>
      <c r="I91" s="90" t="s">
        <v>1004</v>
      </c>
      <c r="J91" s="90" t="s">
        <v>1005</v>
      </c>
      <c r="K91" s="90" t="s">
        <v>49</v>
      </c>
      <c r="L91" s="90"/>
      <c r="M91" s="90"/>
      <c r="N91" s="91" t="s">
        <v>1207</v>
      </c>
      <c r="O91" s="91" t="str">
        <f t="shared" si="3"/>
        <v>23  RUE LEONIE MELAS             97110 POINTE A PITRE            </v>
      </c>
      <c r="P91" s="90" t="s">
        <v>1055</v>
      </c>
      <c r="Q91" s="90"/>
      <c r="R91" s="90" t="s">
        <v>1750</v>
      </c>
      <c r="S91" s="90" t="s">
        <v>1255</v>
      </c>
      <c r="T91" s="90" t="s">
        <v>1256</v>
      </c>
      <c r="U91" s="90" t="s">
        <v>1751</v>
      </c>
      <c r="V91" s="90" t="s">
        <v>1752</v>
      </c>
      <c r="W91" s="90" t="s">
        <v>963</v>
      </c>
      <c r="X91" s="90"/>
      <c r="Y91" s="90"/>
      <c r="Z91" s="92"/>
    </row>
    <row r="92" spans="1:26" s="40" customFormat="1" ht="18" customHeight="1">
      <c r="A92" s="90" t="s">
        <v>367</v>
      </c>
      <c r="B92" s="90" t="s">
        <v>1736</v>
      </c>
      <c r="C92" s="91" t="str">
        <f t="shared" si="2"/>
        <v>ECOLE PRIMAIRE PRIVEE          SAINTE-MARIE LACROIX          </v>
      </c>
      <c r="D92" s="90" t="s">
        <v>1737</v>
      </c>
      <c r="E92" s="90" t="s">
        <v>1753</v>
      </c>
      <c r="F92" s="90" t="s">
        <v>1054</v>
      </c>
      <c r="G92" s="90" t="s">
        <v>995</v>
      </c>
      <c r="H92" s="90" t="s">
        <v>1754</v>
      </c>
      <c r="I92" s="90" t="s">
        <v>1004</v>
      </c>
      <c r="J92" s="90" t="s">
        <v>1005</v>
      </c>
      <c r="K92" s="90" t="s">
        <v>49</v>
      </c>
      <c r="L92" s="90"/>
      <c r="M92" s="90"/>
      <c r="N92" s="91" t="s">
        <v>1207</v>
      </c>
      <c r="O92" s="91" t="str">
        <f t="shared" si="3"/>
        <v>CHEMIN LACROIX                   97139 LES ABYMES                </v>
      </c>
      <c r="P92" s="90" t="s">
        <v>1056</v>
      </c>
      <c r="Q92" s="90"/>
      <c r="R92" s="90" t="s">
        <v>1755</v>
      </c>
      <c r="S92" s="90" t="s">
        <v>1332</v>
      </c>
      <c r="T92" s="90" t="s">
        <v>1333</v>
      </c>
      <c r="U92" s="90" t="s">
        <v>1756</v>
      </c>
      <c r="V92" s="90" t="s">
        <v>1757</v>
      </c>
      <c r="W92" s="90" t="s">
        <v>964</v>
      </c>
      <c r="X92" s="90"/>
      <c r="Y92" s="90"/>
      <c r="Z92" s="92"/>
    </row>
    <row r="93" spans="1:26" s="40" customFormat="1" ht="18" customHeight="1">
      <c r="A93" s="90" t="s">
        <v>368</v>
      </c>
      <c r="B93" s="90" t="s">
        <v>1736</v>
      </c>
      <c r="C93" s="91" t="str">
        <f t="shared" si="2"/>
        <v>ECOLE PRIMAIRE PRIVEE          NOTRE-DAME DE GRACE           </v>
      </c>
      <c r="D93" s="90" t="s">
        <v>1737</v>
      </c>
      <c r="E93" s="90" t="s">
        <v>1758</v>
      </c>
      <c r="F93" s="90" t="s">
        <v>1054</v>
      </c>
      <c r="G93" s="90" t="s">
        <v>995</v>
      </c>
      <c r="H93" s="90" t="s">
        <v>1759</v>
      </c>
      <c r="I93" s="90" t="s">
        <v>1004</v>
      </c>
      <c r="J93" s="90" t="s">
        <v>1005</v>
      </c>
      <c r="K93" s="90" t="s">
        <v>49</v>
      </c>
      <c r="L93" s="90"/>
      <c r="M93" s="90"/>
      <c r="N93" s="91" t="s">
        <v>1207</v>
      </c>
      <c r="O93" s="91" t="str">
        <f t="shared" si="3"/>
        <v>CÎTE NOTRE DAME                  97139 LES ABYMES                </v>
      </c>
      <c r="P93" s="90" t="s">
        <v>1760</v>
      </c>
      <c r="Q93" s="90"/>
      <c r="R93" s="90" t="s">
        <v>1761</v>
      </c>
      <c r="S93" s="90" t="s">
        <v>1332</v>
      </c>
      <c r="T93" s="90" t="s">
        <v>1333</v>
      </c>
      <c r="U93" s="90" t="s">
        <v>1762</v>
      </c>
      <c r="V93" s="90" t="s">
        <v>1763</v>
      </c>
      <c r="W93" s="90" t="s">
        <v>965</v>
      </c>
      <c r="X93" s="90"/>
      <c r="Y93" s="90"/>
      <c r="Z93" s="92"/>
    </row>
    <row r="94" spans="1:26" s="40" customFormat="1" ht="18" customHeight="1">
      <c r="A94" s="90" t="s">
        <v>109</v>
      </c>
      <c r="B94" s="90" t="s">
        <v>1736</v>
      </c>
      <c r="C94" s="91" t="str">
        <f t="shared" si="2"/>
        <v>ECOLE PRIMAIRE PRIVEE          SAINT PAUL DE BOUILLON        </v>
      </c>
      <c r="D94" s="90" t="s">
        <v>1737</v>
      </c>
      <c r="E94" s="90" t="s">
        <v>1764</v>
      </c>
      <c r="F94" s="90" t="s">
        <v>1054</v>
      </c>
      <c r="G94" s="90" t="s">
        <v>995</v>
      </c>
      <c r="H94" s="90" t="s">
        <v>1765</v>
      </c>
      <c r="I94" s="90" t="s">
        <v>996</v>
      </c>
      <c r="J94" s="90" t="s">
        <v>997</v>
      </c>
      <c r="K94" s="90" t="s">
        <v>939</v>
      </c>
      <c r="L94" s="90"/>
      <c r="M94" s="90"/>
      <c r="N94" s="91" t="s">
        <v>1207</v>
      </c>
      <c r="O94" s="91" t="str">
        <f t="shared" si="3"/>
        <v>122  RUE 122 RUE DANIEL BEAUPERT 97100 BASSE TERRE               </v>
      </c>
      <c r="P94" s="90" t="s">
        <v>1766</v>
      </c>
      <c r="Q94" s="90"/>
      <c r="R94" s="90" t="s">
        <v>1767</v>
      </c>
      <c r="S94" s="90" t="s">
        <v>1268</v>
      </c>
      <c r="T94" s="90" t="s">
        <v>1269</v>
      </c>
      <c r="U94" s="90" t="s">
        <v>1768</v>
      </c>
      <c r="V94" s="90" t="s">
        <v>1769</v>
      </c>
      <c r="W94" s="90" t="s">
        <v>966</v>
      </c>
      <c r="X94" s="90"/>
      <c r="Y94" s="90"/>
      <c r="Z94" s="92"/>
    </row>
    <row r="95" spans="1:26" s="40" customFormat="1" ht="18" customHeight="1">
      <c r="A95" s="90" t="s">
        <v>187</v>
      </c>
      <c r="B95" s="90" t="s">
        <v>1736</v>
      </c>
      <c r="C95" s="91" t="str">
        <f t="shared" si="2"/>
        <v>ECOLE PRIMAIRE PRIVEE          INSTITUTION JEANNE-D ARC      </v>
      </c>
      <c r="D95" s="90" t="s">
        <v>1737</v>
      </c>
      <c r="E95" s="90" t="s">
        <v>1770</v>
      </c>
      <c r="F95" s="90" t="s">
        <v>1054</v>
      </c>
      <c r="G95" s="90" t="s">
        <v>995</v>
      </c>
      <c r="H95" s="90" t="s">
        <v>1771</v>
      </c>
      <c r="I95" s="90" t="s">
        <v>996</v>
      </c>
      <c r="J95" s="90" t="s">
        <v>997</v>
      </c>
      <c r="K95" s="90" t="s">
        <v>939</v>
      </c>
      <c r="L95" s="90"/>
      <c r="M95" s="90"/>
      <c r="N95" s="91" t="s">
        <v>1207</v>
      </c>
      <c r="O95" s="91" t="str">
        <f t="shared" si="3"/>
        <v>CENTRE DE SAINT JEAN BOSCO       97100 BASSE TERRE               </v>
      </c>
      <c r="P95" s="90" t="s">
        <v>1772</v>
      </c>
      <c r="Q95" s="90"/>
      <c r="R95" s="90" t="s">
        <v>1773</v>
      </c>
      <c r="S95" s="90" t="s">
        <v>1268</v>
      </c>
      <c r="T95" s="90" t="s">
        <v>1269</v>
      </c>
      <c r="U95" s="90" t="s">
        <v>1774</v>
      </c>
      <c r="V95" s="90" t="s">
        <v>1775</v>
      </c>
      <c r="W95" s="90" t="s">
        <v>967</v>
      </c>
      <c r="X95" s="90"/>
      <c r="Y95" s="90"/>
      <c r="Z95" s="92"/>
    </row>
    <row r="96" spans="1:26" s="40" customFormat="1" ht="18" customHeight="1">
      <c r="A96" s="90" t="s">
        <v>291</v>
      </c>
      <c r="B96" s="90" t="s">
        <v>1736</v>
      </c>
      <c r="C96" s="91" t="str">
        <f t="shared" si="2"/>
        <v>ECOLE PRIMAIRE PRIVEE          EXTERNAT ST JOSEPH DU MOULE   </v>
      </c>
      <c r="D96" s="90" t="s">
        <v>1737</v>
      </c>
      <c r="E96" s="90" t="s">
        <v>1776</v>
      </c>
      <c r="F96" s="90" t="s">
        <v>1054</v>
      </c>
      <c r="G96" s="90" t="s">
        <v>995</v>
      </c>
      <c r="H96" s="90" t="s">
        <v>1777</v>
      </c>
      <c r="I96" s="90" t="s">
        <v>1012</v>
      </c>
      <c r="J96" s="90" t="s">
        <v>1013</v>
      </c>
      <c r="K96" s="90" t="s">
        <v>940</v>
      </c>
      <c r="L96" s="90"/>
      <c r="M96" s="90"/>
      <c r="N96" s="91" t="s">
        <v>1207</v>
      </c>
      <c r="O96" s="91" t="str">
        <f t="shared" si="3"/>
        <v>66  RUE JEANNE D ARC             97160 LE MOULE                  </v>
      </c>
      <c r="P96" s="90" t="s">
        <v>1057</v>
      </c>
      <c r="Q96" s="90"/>
      <c r="R96" s="90" t="s">
        <v>1778</v>
      </c>
      <c r="S96" s="90" t="s">
        <v>1463</v>
      </c>
      <c r="T96" s="90" t="s">
        <v>1464</v>
      </c>
      <c r="U96" s="90" t="s">
        <v>1779</v>
      </c>
      <c r="V96" s="90" t="s">
        <v>1780</v>
      </c>
      <c r="W96" s="90" t="s">
        <v>968</v>
      </c>
      <c r="X96" s="90"/>
      <c r="Y96" s="90"/>
      <c r="Z96" s="92"/>
    </row>
    <row r="97" spans="1:26" s="40" customFormat="1" ht="18" customHeight="1">
      <c r="A97" s="90" t="s">
        <v>204</v>
      </c>
      <c r="B97" s="90" t="s">
        <v>1736</v>
      </c>
      <c r="C97" s="91" t="str">
        <f t="shared" si="2"/>
        <v>ECOLE PRIMAIRE PRIVEE          NOTRE DAME                    </v>
      </c>
      <c r="D97" s="90" t="s">
        <v>1737</v>
      </c>
      <c r="E97" s="90" t="s">
        <v>1781</v>
      </c>
      <c r="F97" s="90" t="s">
        <v>1054</v>
      </c>
      <c r="G97" s="90" t="s">
        <v>995</v>
      </c>
      <c r="H97" s="90" t="s">
        <v>1782</v>
      </c>
      <c r="I97" s="90" t="s">
        <v>1036</v>
      </c>
      <c r="J97" s="90" t="s">
        <v>1037</v>
      </c>
      <c r="K97" s="90" t="s">
        <v>961</v>
      </c>
      <c r="L97" s="90"/>
      <c r="M97" s="90"/>
      <c r="N97" s="91" t="s">
        <v>1207</v>
      </c>
      <c r="O97" s="91" t="str">
        <f t="shared" si="3"/>
        <v>RUE DE LA SAVANE TIVOLI          97112 GRAND BOURG               </v>
      </c>
      <c r="P97" s="90" t="s">
        <v>1058</v>
      </c>
      <c r="Q97" s="90"/>
      <c r="R97" s="90" t="s">
        <v>1783</v>
      </c>
      <c r="S97" s="90" t="s">
        <v>1450</v>
      </c>
      <c r="T97" s="90" t="s">
        <v>1451</v>
      </c>
      <c r="U97" s="90" t="s">
        <v>1784</v>
      </c>
      <c r="V97" s="90" t="s">
        <v>1785</v>
      </c>
      <c r="W97" s="90" t="s">
        <v>969</v>
      </c>
      <c r="X97" s="90"/>
      <c r="Y97" s="90"/>
      <c r="Z97" s="92"/>
    </row>
    <row r="98" spans="1:26" s="40" customFormat="1" ht="18" customHeight="1">
      <c r="A98" s="90" t="s">
        <v>497</v>
      </c>
      <c r="B98" s="90" t="s">
        <v>1736</v>
      </c>
      <c r="C98" s="91" t="str">
        <f t="shared" si="2"/>
        <v>ECOLE PRIMAIRE PRIVEE          EXTERNAT SAINT JOSEPH DE CLUNY</v>
      </c>
      <c r="D98" s="90" t="s">
        <v>1737</v>
      </c>
      <c r="E98" s="90" t="s">
        <v>1786</v>
      </c>
      <c r="F98" s="90" t="s">
        <v>1054</v>
      </c>
      <c r="G98" s="90" t="s">
        <v>995</v>
      </c>
      <c r="H98" s="90" t="s">
        <v>1787</v>
      </c>
      <c r="I98" s="90" t="s">
        <v>996</v>
      </c>
      <c r="J98" s="90" t="s">
        <v>997</v>
      </c>
      <c r="K98" s="90" t="s">
        <v>939</v>
      </c>
      <c r="L98" s="90"/>
      <c r="M98" s="90"/>
      <c r="N98" s="91" t="s">
        <v>1207</v>
      </c>
      <c r="O98" s="91" t="str">
        <f t="shared" si="3"/>
        <v>RUE DE L'EXTERNAT                97120 ST CLAUDE                 </v>
      </c>
      <c r="P98" s="90" t="s">
        <v>1059</v>
      </c>
      <c r="Q98" s="90"/>
      <c r="R98" s="90" t="s">
        <v>1788</v>
      </c>
      <c r="S98" s="90" t="s">
        <v>1220</v>
      </c>
      <c r="T98" s="90" t="s">
        <v>1221</v>
      </c>
      <c r="U98" s="90" t="s">
        <v>1789</v>
      </c>
      <c r="V98" s="90" t="s">
        <v>1790</v>
      </c>
      <c r="W98" s="90" t="s">
        <v>970</v>
      </c>
      <c r="X98" s="90"/>
      <c r="Y98" s="90"/>
      <c r="Z98" s="92"/>
    </row>
    <row r="99" spans="1:26" s="40" customFormat="1" ht="18" customHeight="1">
      <c r="A99" s="90" t="s">
        <v>487</v>
      </c>
      <c r="B99" s="90" t="s">
        <v>1736</v>
      </c>
      <c r="C99" s="91" t="str">
        <f t="shared" si="2"/>
        <v>ECOLE PRIMAIRE PRIVEE          SAINT JOSEPH                  </v>
      </c>
      <c r="D99" s="90" t="s">
        <v>1737</v>
      </c>
      <c r="E99" s="90" t="s">
        <v>1791</v>
      </c>
      <c r="F99" s="90" t="s">
        <v>1054</v>
      </c>
      <c r="G99" s="90" t="s">
        <v>995</v>
      </c>
      <c r="H99" s="90" t="s">
        <v>1792</v>
      </c>
      <c r="I99" s="90" t="s">
        <v>1031</v>
      </c>
      <c r="J99" s="90" t="s">
        <v>1032</v>
      </c>
      <c r="K99" s="90" t="s">
        <v>48</v>
      </c>
      <c r="L99" s="90"/>
      <c r="M99" s="90"/>
      <c r="N99" s="91" t="s">
        <v>1207</v>
      </c>
      <c r="O99" s="91" t="str">
        <f t="shared" si="3"/>
        <v>RUE LORIENT                      97133 ST BARTHELEMY             </v>
      </c>
      <c r="P99" s="90" t="s">
        <v>1793</v>
      </c>
      <c r="Q99" s="90"/>
      <c r="R99" s="90" t="s">
        <v>1794</v>
      </c>
      <c r="S99" s="90" t="s">
        <v>1626</v>
      </c>
      <c r="T99" s="90" t="s">
        <v>1627</v>
      </c>
      <c r="U99" s="90" t="s">
        <v>1795</v>
      </c>
      <c r="V99" s="90" t="s">
        <v>1796</v>
      </c>
      <c r="W99" s="90" t="s">
        <v>971</v>
      </c>
      <c r="X99" s="90"/>
      <c r="Y99" s="90"/>
      <c r="Z99" s="92"/>
    </row>
    <row r="100" spans="1:26" s="40" customFormat="1" ht="18" customHeight="1">
      <c r="A100" s="90" t="s">
        <v>488</v>
      </c>
      <c r="B100" s="90" t="s">
        <v>1736</v>
      </c>
      <c r="C100" s="91" t="str">
        <f t="shared" si="2"/>
        <v>ECOLE PRIMAIRE PRIVEE          SAINTE-MARIE                  </v>
      </c>
      <c r="D100" s="90" t="s">
        <v>1737</v>
      </c>
      <c r="E100" s="90" t="s">
        <v>1797</v>
      </c>
      <c r="F100" s="90" t="s">
        <v>1054</v>
      </c>
      <c r="G100" s="90" t="s">
        <v>995</v>
      </c>
      <c r="H100" s="90" t="s">
        <v>1798</v>
      </c>
      <c r="I100" s="90" t="s">
        <v>1031</v>
      </c>
      <c r="J100" s="90" t="s">
        <v>1032</v>
      </c>
      <c r="K100" s="90" t="s">
        <v>48</v>
      </c>
      <c r="L100" s="90"/>
      <c r="M100" s="90"/>
      <c r="N100" s="91" t="s">
        <v>1207</v>
      </c>
      <c r="O100" s="91" t="str">
        <f t="shared" si="3"/>
        <v>RUE COLOMBIER                    97133 ST BARTHELEMY             </v>
      </c>
      <c r="P100" s="90" t="s">
        <v>1799</v>
      </c>
      <c r="Q100" s="90"/>
      <c r="R100" s="90" t="s">
        <v>1800</v>
      </c>
      <c r="S100" s="90" t="s">
        <v>1626</v>
      </c>
      <c r="T100" s="90" t="s">
        <v>1627</v>
      </c>
      <c r="U100" s="90" t="s">
        <v>1801</v>
      </c>
      <c r="V100" s="90" t="s">
        <v>1802</v>
      </c>
      <c r="W100" s="90" t="s">
        <v>972</v>
      </c>
      <c r="X100" s="90"/>
      <c r="Y100" s="90"/>
      <c r="Z100" s="92"/>
    </row>
    <row r="101" spans="1:26" s="40" customFormat="1" ht="18" customHeight="1">
      <c r="A101" s="90" t="s">
        <v>457</v>
      </c>
      <c r="B101" s="90" t="s">
        <v>1736</v>
      </c>
      <c r="C101" s="91" t="str">
        <f t="shared" si="2"/>
        <v>ECOLE ELEMENTAIRE PRIVEE       ECOLE DU SACRE COEUR          </v>
      </c>
      <c r="D101" s="90" t="s">
        <v>1803</v>
      </c>
      <c r="E101" s="90" t="s">
        <v>1804</v>
      </c>
      <c r="F101" s="90" t="s">
        <v>1054</v>
      </c>
      <c r="G101" s="90" t="s">
        <v>995</v>
      </c>
      <c r="H101" s="90" t="s">
        <v>1805</v>
      </c>
      <c r="I101" s="90" t="s">
        <v>1004</v>
      </c>
      <c r="J101" s="90" t="s">
        <v>1005</v>
      </c>
      <c r="K101" s="90" t="s">
        <v>49</v>
      </c>
      <c r="L101" s="90"/>
      <c r="M101" s="90"/>
      <c r="N101" s="91" t="s">
        <v>1207</v>
      </c>
      <c r="O101" s="91" t="str">
        <f t="shared" si="3"/>
        <v>4  RUE LAURENCE VALMY            97139 LES ABYMES                </v>
      </c>
      <c r="P101" s="90" t="s">
        <v>1060</v>
      </c>
      <c r="Q101" s="90"/>
      <c r="R101" s="90" t="s">
        <v>1806</v>
      </c>
      <c r="S101" s="90" t="s">
        <v>1332</v>
      </c>
      <c r="T101" s="90" t="s">
        <v>1333</v>
      </c>
      <c r="U101" s="90" t="s">
        <v>1807</v>
      </c>
      <c r="V101" s="90" t="s">
        <v>1808</v>
      </c>
      <c r="W101" s="90" t="s">
        <v>973</v>
      </c>
      <c r="X101" s="90"/>
      <c r="Y101" s="90"/>
      <c r="Z101" s="92"/>
    </row>
    <row r="102" spans="1:26" s="40" customFormat="1" ht="18" customHeight="1">
      <c r="A102" s="90" t="s">
        <v>110</v>
      </c>
      <c r="B102" s="90" t="s">
        <v>1736</v>
      </c>
      <c r="C102" s="91" t="str">
        <f t="shared" si="2"/>
        <v>ECOLE PRIMAIRE PRIVEE          IMMACULEE VERSAILLES          </v>
      </c>
      <c r="D102" s="90" t="s">
        <v>1737</v>
      </c>
      <c r="E102" s="90" t="s">
        <v>1809</v>
      </c>
      <c r="F102" s="90" t="s">
        <v>1054</v>
      </c>
      <c r="G102" s="90" t="s">
        <v>995</v>
      </c>
      <c r="H102" s="90" t="s">
        <v>1810</v>
      </c>
      <c r="I102" s="90" t="s">
        <v>996</v>
      </c>
      <c r="J102" s="90" t="s">
        <v>997</v>
      </c>
      <c r="K102" s="90" t="s">
        <v>939</v>
      </c>
      <c r="L102" s="90"/>
      <c r="M102" s="90"/>
      <c r="N102" s="91" t="s">
        <v>1207</v>
      </c>
      <c r="O102" s="91" t="str">
        <f t="shared" si="3"/>
        <v>8  RUE VICT.  HUGUES             97100 BASSE TERRE               </v>
      </c>
      <c r="P102" s="90" t="s">
        <v>1061</v>
      </c>
      <c r="Q102" s="90"/>
      <c r="R102" s="90" t="s">
        <v>1811</v>
      </c>
      <c r="S102" s="90" t="s">
        <v>1268</v>
      </c>
      <c r="T102" s="90" t="s">
        <v>1269</v>
      </c>
      <c r="U102" s="90" t="s">
        <v>1812</v>
      </c>
      <c r="V102" s="90" t="s">
        <v>1813</v>
      </c>
      <c r="W102" s="90" t="s">
        <v>974</v>
      </c>
      <c r="X102" s="90"/>
      <c r="Y102" s="90"/>
      <c r="Z102" s="92"/>
    </row>
    <row r="103" spans="1:26" s="40" customFormat="1" ht="18" customHeight="1">
      <c r="A103" s="90" t="s">
        <v>458</v>
      </c>
      <c r="B103" s="90" t="s">
        <v>1736</v>
      </c>
      <c r="C103" s="91" t="str">
        <f t="shared" si="2"/>
        <v>ECOLE PRIMAIRE PRIVEE          SAINT-JOSEPH DE CLUNY         </v>
      </c>
      <c r="D103" s="90" t="s">
        <v>1737</v>
      </c>
      <c r="E103" s="90" t="s">
        <v>1814</v>
      </c>
      <c r="F103" s="90" t="s">
        <v>1054</v>
      </c>
      <c r="G103" s="90" t="s">
        <v>995</v>
      </c>
      <c r="H103" s="90" t="s">
        <v>1815</v>
      </c>
      <c r="I103" s="90" t="s">
        <v>1004</v>
      </c>
      <c r="J103" s="90" t="s">
        <v>1005</v>
      </c>
      <c r="K103" s="90" t="s">
        <v>49</v>
      </c>
      <c r="L103" s="90"/>
      <c r="M103" s="90"/>
      <c r="N103" s="91" t="s">
        <v>1207</v>
      </c>
      <c r="O103" s="91" t="str">
        <f t="shared" si="3"/>
        <v>20  RUE FRANCOIS ARAGO           97110 POINTE A PITRE            </v>
      </c>
      <c r="P103" s="90" t="s">
        <v>1062</v>
      </c>
      <c r="Q103" s="90"/>
      <c r="R103" s="90" t="s">
        <v>1816</v>
      </c>
      <c r="S103" s="90" t="s">
        <v>1255</v>
      </c>
      <c r="T103" s="90" t="s">
        <v>1256</v>
      </c>
      <c r="U103" s="90" t="s">
        <v>1817</v>
      </c>
      <c r="V103" s="90" t="s">
        <v>1818</v>
      </c>
      <c r="W103" s="90" t="s">
        <v>975</v>
      </c>
      <c r="X103" s="90"/>
      <c r="Y103" s="90"/>
      <c r="Z103" s="92"/>
    </row>
    <row r="104" spans="1:26" s="40" customFormat="1" ht="18" customHeight="1">
      <c r="A104" s="90" t="s">
        <v>82</v>
      </c>
      <c r="B104" s="90" t="s">
        <v>1736</v>
      </c>
      <c r="C104" s="91" t="str">
        <f t="shared" si="2"/>
        <v>ECOLE PRIMAIRE PRIVEE          MASSABIELLE II                </v>
      </c>
      <c r="D104" s="90" t="s">
        <v>1737</v>
      </c>
      <c r="E104" s="90" t="s">
        <v>1819</v>
      </c>
      <c r="F104" s="90" t="s">
        <v>1054</v>
      </c>
      <c r="G104" s="90" t="s">
        <v>995</v>
      </c>
      <c r="H104" s="90" t="s">
        <v>1820</v>
      </c>
      <c r="I104" s="90" t="s">
        <v>1029</v>
      </c>
      <c r="J104" s="90" t="s">
        <v>1030</v>
      </c>
      <c r="K104" s="90" t="s">
        <v>941</v>
      </c>
      <c r="L104" s="90"/>
      <c r="M104" s="90"/>
      <c r="N104" s="91" t="s">
        <v>1207</v>
      </c>
      <c r="O104" s="91" t="str">
        <f t="shared" si="3"/>
        <v>ROUTE LA JAILLE                  97122 BAIE MAHAULT              </v>
      </c>
      <c r="P104" s="90" t="s">
        <v>1821</v>
      </c>
      <c r="Q104" s="90"/>
      <c r="R104" s="90" t="s">
        <v>1822</v>
      </c>
      <c r="S104" s="90" t="s">
        <v>1397</v>
      </c>
      <c r="T104" s="90" t="s">
        <v>1398</v>
      </c>
      <c r="U104" s="90" t="s">
        <v>1823</v>
      </c>
      <c r="V104" s="90" t="s">
        <v>1824</v>
      </c>
      <c r="W104" s="90" t="s">
        <v>976</v>
      </c>
      <c r="X104" s="90"/>
      <c r="Y104" s="90"/>
      <c r="Z104" s="92"/>
    </row>
    <row r="105" spans="1:26" s="40" customFormat="1" ht="18" customHeight="1">
      <c r="A105" s="90" t="s">
        <v>296</v>
      </c>
      <c r="B105" s="90" t="s">
        <v>1285</v>
      </c>
      <c r="C105" s="91" t="str">
        <f t="shared" si="2"/>
        <v>ECOLE MATERNELLE PUBLIQUE      LA MULATRESSE SOLITUDE        </v>
      </c>
      <c r="D105" s="90" t="s">
        <v>1286</v>
      </c>
      <c r="E105" s="90" t="s">
        <v>1825</v>
      </c>
      <c r="F105" s="90" t="s">
        <v>990</v>
      </c>
      <c r="G105" s="90" t="s">
        <v>995</v>
      </c>
      <c r="H105" s="90" t="s">
        <v>1826</v>
      </c>
      <c r="I105" s="90" t="s">
        <v>1021</v>
      </c>
      <c r="J105" s="90" t="s">
        <v>1022</v>
      </c>
      <c r="K105" s="90" t="s">
        <v>45</v>
      </c>
      <c r="L105" s="90"/>
      <c r="M105" s="90"/>
      <c r="N105" s="91" t="s">
        <v>1207</v>
      </c>
      <c r="O105" s="91" t="str">
        <f t="shared" si="3"/>
        <v>BOULEVARD DE BAIMBRIDGE          97139 LES ABYMES                </v>
      </c>
      <c r="P105" s="90" t="s">
        <v>1339</v>
      </c>
      <c r="Q105" s="90"/>
      <c r="R105" s="90" t="s">
        <v>1827</v>
      </c>
      <c r="S105" s="90" t="s">
        <v>1332</v>
      </c>
      <c r="T105" s="90" t="s">
        <v>1333</v>
      </c>
      <c r="U105" s="90" t="s">
        <v>1828</v>
      </c>
      <c r="V105" s="90" t="s">
        <v>1829</v>
      </c>
      <c r="W105" s="90" t="s">
        <v>297</v>
      </c>
      <c r="X105" s="90"/>
      <c r="Y105" s="90"/>
      <c r="Z105" s="92"/>
    </row>
    <row r="106" spans="1:26" s="40" customFormat="1" ht="18" customHeight="1">
      <c r="A106" s="90" t="s">
        <v>298</v>
      </c>
      <c r="B106" s="90" t="s">
        <v>1285</v>
      </c>
      <c r="C106" s="91" t="str">
        <f t="shared" si="2"/>
        <v>ECOLE MATERNELLE PUBLIQUE      BOISRIPEAUX                   </v>
      </c>
      <c r="D106" s="90" t="s">
        <v>1286</v>
      </c>
      <c r="E106" s="90" t="s">
        <v>1830</v>
      </c>
      <c r="F106" s="90" t="s">
        <v>990</v>
      </c>
      <c r="G106" s="90" t="s">
        <v>995</v>
      </c>
      <c r="H106" s="90" t="s">
        <v>1831</v>
      </c>
      <c r="I106" s="90" t="s">
        <v>1010</v>
      </c>
      <c r="J106" s="90" t="s">
        <v>1011</v>
      </c>
      <c r="K106" s="90" t="s">
        <v>960</v>
      </c>
      <c r="L106" s="90"/>
      <c r="M106" s="90"/>
      <c r="N106" s="91" t="s">
        <v>1207</v>
      </c>
      <c r="O106" s="91" t="str">
        <f t="shared" si="3"/>
        <v>LIEU-DIT DERRIERE LA POSTE       97139 LES ABYMES                </v>
      </c>
      <c r="P106" s="90" t="s">
        <v>1832</v>
      </c>
      <c r="Q106" s="90"/>
      <c r="R106" s="90" t="s">
        <v>1833</v>
      </c>
      <c r="S106" s="90" t="s">
        <v>1332</v>
      </c>
      <c r="T106" s="90" t="s">
        <v>1333</v>
      </c>
      <c r="U106" s="90" t="s">
        <v>1834</v>
      </c>
      <c r="V106" s="90" t="s">
        <v>1835</v>
      </c>
      <c r="W106" s="90" t="s">
        <v>299</v>
      </c>
      <c r="X106" s="90"/>
      <c r="Y106" s="90"/>
      <c r="Z106" s="92"/>
    </row>
    <row r="107" spans="1:26" s="40" customFormat="1" ht="18" customHeight="1">
      <c r="A107" s="90" t="s">
        <v>58</v>
      </c>
      <c r="B107" s="90" t="s">
        <v>1285</v>
      </c>
      <c r="C107" s="91" t="str">
        <f t="shared" si="2"/>
        <v>ECOLE MATERNELLE PUBLIQUE      ADELA DESCHAMPS               </v>
      </c>
      <c r="D107" s="90" t="s">
        <v>1286</v>
      </c>
      <c r="E107" s="90" t="s">
        <v>1836</v>
      </c>
      <c r="F107" s="90" t="s">
        <v>990</v>
      </c>
      <c r="G107" s="90" t="s">
        <v>995</v>
      </c>
      <c r="H107" s="90" t="s">
        <v>1837</v>
      </c>
      <c r="I107" s="90" t="s">
        <v>1002</v>
      </c>
      <c r="J107" s="90" t="s">
        <v>991</v>
      </c>
      <c r="K107" s="90" t="s">
        <v>47</v>
      </c>
      <c r="L107" s="90"/>
      <c r="M107" s="90"/>
      <c r="N107" s="91" t="s">
        <v>1207</v>
      </c>
      <c r="O107" s="91" t="str">
        <f t="shared" si="3"/>
        <v>1  RUE DES BOUGAINVILLIERS       97121 ANSE BERTRAND             </v>
      </c>
      <c r="P107" s="90" t="s">
        <v>1063</v>
      </c>
      <c r="Q107" s="90"/>
      <c r="R107" s="90" t="s">
        <v>1838</v>
      </c>
      <c r="S107" s="90" t="s">
        <v>1324</v>
      </c>
      <c r="T107" s="90" t="s">
        <v>1325</v>
      </c>
      <c r="U107" s="90" t="s">
        <v>1839</v>
      </c>
      <c r="V107" s="90" t="s">
        <v>1840</v>
      </c>
      <c r="W107" s="90" t="s">
        <v>59</v>
      </c>
      <c r="X107" s="90"/>
      <c r="Y107" s="90"/>
      <c r="Z107" s="92"/>
    </row>
    <row r="108" spans="1:26" s="40" customFormat="1" ht="18" customHeight="1">
      <c r="A108" s="90" t="s">
        <v>66</v>
      </c>
      <c r="B108" s="90" t="s">
        <v>1285</v>
      </c>
      <c r="C108" s="91" t="str">
        <f t="shared" si="2"/>
        <v>ECOLE MATERNELLE PUBLIQUE      FELIX EDINVAL                 </v>
      </c>
      <c r="D108" s="90" t="s">
        <v>1286</v>
      </c>
      <c r="E108" s="90" t="s">
        <v>1841</v>
      </c>
      <c r="F108" s="90" t="s">
        <v>990</v>
      </c>
      <c r="G108" s="90" t="s">
        <v>995</v>
      </c>
      <c r="H108" s="90" t="s">
        <v>1842</v>
      </c>
      <c r="I108" s="90" t="s">
        <v>1029</v>
      </c>
      <c r="J108" s="90" t="s">
        <v>1030</v>
      </c>
      <c r="K108" s="90" t="s">
        <v>941</v>
      </c>
      <c r="L108" s="90"/>
      <c r="M108" s="90"/>
      <c r="N108" s="91" t="s">
        <v>1207</v>
      </c>
      <c r="O108" s="91" t="str">
        <f t="shared" si="3"/>
        <v>RUE LOUIS ANDREA                 97122 BAIE MAHAULT              </v>
      </c>
      <c r="P108" s="90" t="s">
        <v>1064</v>
      </c>
      <c r="Q108" s="90"/>
      <c r="R108" s="90" t="s">
        <v>1843</v>
      </c>
      <c r="S108" s="90" t="s">
        <v>1397</v>
      </c>
      <c r="T108" s="90" t="s">
        <v>1398</v>
      </c>
      <c r="U108" s="90" t="s">
        <v>1844</v>
      </c>
      <c r="V108" s="90" t="s">
        <v>1845</v>
      </c>
      <c r="W108" s="90" t="s">
        <v>67</v>
      </c>
      <c r="X108" s="90"/>
      <c r="Y108" s="90"/>
      <c r="Z108" s="92"/>
    </row>
    <row r="109" spans="1:26" s="40" customFormat="1" ht="18" customHeight="1">
      <c r="A109" s="90" t="s">
        <v>111</v>
      </c>
      <c r="B109" s="90" t="s">
        <v>1285</v>
      </c>
      <c r="C109" s="91" t="str">
        <f t="shared" si="2"/>
        <v>ECOLE MATERNELLE PUBLIQUE      BOURG DE BOUILLANTE           </v>
      </c>
      <c r="D109" s="90" t="s">
        <v>1286</v>
      </c>
      <c r="E109" s="90" t="s">
        <v>1846</v>
      </c>
      <c r="F109" s="90" t="s">
        <v>990</v>
      </c>
      <c r="G109" s="90" t="s">
        <v>995</v>
      </c>
      <c r="H109" s="90" t="s">
        <v>1847</v>
      </c>
      <c r="I109" s="90" t="s">
        <v>1018</v>
      </c>
      <c r="J109" s="90" t="s">
        <v>1019</v>
      </c>
      <c r="K109" s="90" t="s">
        <v>46</v>
      </c>
      <c r="L109" s="90"/>
      <c r="M109" s="90"/>
      <c r="N109" s="91" t="s">
        <v>1207</v>
      </c>
      <c r="O109" s="91" t="str">
        <f t="shared" si="3"/>
        <v>BOURG                            97125 BOUILLANTE                </v>
      </c>
      <c r="P109" s="90" t="s">
        <v>998</v>
      </c>
      <c r="Q109" s="90"/>
      <c r="R109" s="90" t="s">
        <v>1848</v>
      </c>
      <c r="S109" s="90" t="s">
        <v>1849</v>
      </c>
      <c r="T109" s="90" t="s">
        <v>1850</v>
      </c>
      <c r="U109" s="90" t="s">
        <v>1851</v>
      </c>
      <c r="V109" s="90" t="s">
        <v>1852</v>
      </c>
      <c r="W109" s="90" t="s">
        <v>112</v>
      </c>
      <c r="X109" s="90"/>
      <c r="Y109" s="90"/>
      <c r="Z109" s="92"/>
    </row>
    <row r="110" spans="1:26" s="40" customFormat="1" ht="18" customHeight="1">
      <c r="A110" s="90" t="s">
        <v>131</v>
      </c>
      <c r="B110" s="90" t="s">
        <v>1285</v>
      </c>
      <c r="C110" s="91" t="str">
        <f t="shared" si="2"/>
        <v>ECOLE MATERNELLE PUBLIQUE      SARLASONNE                    </v>
      </c>
      <c r="D110" s="90" t="s">
        <v>1286</v>
      </c>
      <c r="E110" s="90" t="s">
        <v>1853</v>
      </c>
      <c r="F110" s="90" t="s">
        <v>990</v>
      </c>
      <c r="G110" s="90" t="s">
        <v>995</v>
      </c>
      <c r="H110" s="90" t="s">
        <v>1854</v>
      </c>
      <c r="I110" s="90" t="s">
        <v>999</v>
      </c>
      <c r="J110" s="90" t="s">
        <v>1000</v>
      </c>
      <c r="K110" s="90" t="s">
        <v>943</v>
      </c>
      <c r="L110" s="90"/>
      <c r="M110" s="90"/>
      <c r="N110" s="91" t="s">
        <v>1207</v>
      </c>
      <c r="O110" s="91" t="str">
        <f t="shared" si="3"/>
        <v>BOULEVARD MARITIME               97130 CAPESTERRE BELLE EAU      </v>
      </c>
      <c r="P110" s="90" t="s">
        <v>1065</v>
      </c>
      <c r="Q110" s="90"/>
      <c r="R110" s="90" t="s">
        <v>1855</v>
      </c>
      <c r="S110" s="90" t="s">
        <v>1676</v>
      </c>
      <c r="T110" s="90" t="s">
        <v>1677</v>
      </c>
      <c r="U110" s="90" t="s">
        <v>1856</v>
      </c>
      <c r="V110" s="90" t="s">
        <v>1857</v>
      </c>
      <c r="W110" s="90" t="s">
        <v>132</v>
      </c>
      <c r="X110" s="90"/>
      <c r="Y110" s="90"/>
      <c r="Z110" s="92"/>
    </row>
    <row r="111" spans="1:26" s="40" customFormat="1" ht="18" customHeight="1">
      <c r="A111" s="90" t="s">
        <v>188</v>
      </c>
      <c r="B111" s="90" t="s">
        <v>1285</v>
      </c>
      <c r="C111" s="91" t="str">
        <f t="shared" si="2"/>
        <v>ECOLE MATERNELLE PUBLIQUE      BOURG GOYAVE                  </v>
      </c>
      <c r="D111" s="90" t="s">
        <v>1286</v>
      </c>
      <c r="E111" s="90" t="s">
        <v>1858</v>
      </c>
      <c r="F111" s="90" t="s">
        <v>990</v>
      </c>
      <c r="G111" s="90" t="s">
        <v>995</v>
      </c>
      <c r="H111" s="90" t="s">
        <v>1859</v>
      </c>
      <c r="I111" s="90" t="s">
        <v>999</v>
      </c>
      <c r="J111" s="90" t="s">
        <v>1000</v>
      </c>
      <c r="K111" s="90" t="s">
        <v>943</v>
      </c>
      <c r="L111" s="90"/>
      <c r="M111" s="90"/>
      <c r="N111" s="91" t="s">
        <v>1207</v>
      </c>
      <c r="O111" s="91" t="str">
        <f t="shared" si="3"/>
        <v>RUE EMILE ZORA                   97128 GOYAVE                    </v>
      </c>
      <c r="P111" s="90" t="s">
        <v>1066</v>
      </c>
      <c r="Q111" s="90"/>
      <c r="R111" s="90" t="s">
        <v>1860</v>
      </c>
      <c r="S111" s="90" t="s">
        <v>1653</v>
      </c>
      <c r="T111" s="90" t="s">
        <v>1654</v>
      </c>
      <c r="U111" s="90" t="s">
        <v>1861</v>
      </c>
      <c r="V111" s="90" t="s">
        <v>1862</v>
      </c>
      <c r="W111" s="90" t="s">
        <v>189</v>
      </c>
      <c r="X111" s="90"/>
      <c r="Y111" s="90"/>
      <c r="Z111" s="92"/>
    </row>
    <row r="112" spans="1:26" s="40" customFormat="1" ht="18" customHeight="1">
      <c r="A112" s="90" t="s">
        <v>417</v>
      </c>
      <c r="B112" s="90" t="s">
        <v>1285</v>
      </c>
      <c r="C112" s="91" t="str">
        <f t="shared" si="2"/>
        <v>ECOLE MATERNELLE PUBLIQUE      AMEDEE FENGAROL               </v>
      </c>
      <c r="D112" s="90" t="s">
        <v>1286</v>
      </c>
      <c r="E112" s="90" t="s">
        <v>1863</v>
      </c>
      <c r="F112" s="90" t="s">
        <v>990</v>
      </c>
      <c r="G112" s="90" t="s">
        <v>995</v>
      </c>
      <c r="H112" s="90" t="s">
        <v>1864</v>
      </c>
      <c r="I112" s="90" t="s">
        <v>1002</v>
      </c>
      <c r="J112" s="90" t="s">
        <v>991</v>
      </c>
      <c r="K112" s="90" t="s">
        <v>47</v>
      </c>
      <c r="L112" s="90"/>
      <c r="M112" s="90"/>
      <c r="N112" s="91" t="s">
        <v>1207</v>
      </c>
      <c r="O112" s="91" t="str">
        <f t="shared" si="3"/>
        <v>RUE EVREMONT GENE                97131 PETIT CANAL               </v>
      </c>
      <c r="P112" s="90" t="s">
        <v>1067</v>
      </c>
      <c r="Q112" s="90"/>
      <c r="R112" s="90" t="s">
        <v>1865</v>
      </c>
      <c r="S112" s="90" t="s">
        <v>1209</v>
      </c>
      <c r="T112" s="90" t="s">
        <v>1210</v>
      </c>
      <c r="U112" s="90" t="s">
        <v>1866</v>
      </c>
      <c r="V112" s="90" t="s">
        <v>1867</v>
      </c>
      <c r="W112" s="90" t="s">
        <v>418</v>
      </c>
      <c r="X112" s="90"/>
      <c r="Y112" s="90"/>
      <c r="Z112" s="92"/>
    </row>
    <row r="113" spans="1:26" s="40" customFormat="1" ht="18" customHeight="1">
      <c r="A113" s="90" t="s">
        <v>461</v>
      </c>
      <c r="B113" s="90" t="s">
        <v>1285</v>
      </c>
      <c r="C113" s="91" t="str">
        <f t="shared" si="2"/>
        <v>ECOLE MATERNELLE PUBLIQUE      ROSALIE BELLEVUE              </v>
      </c>
      <c r="D113" s="90" t="s">
        <v>1286</v>
      </c>
      <c r="E113" s="90" t="s">
        <v>1868</v>
      </c>
      <c r="F113" s="90" t="s">
        <v>990</v>
      </c>
      <c r="G113" s="90" t="s">
        <v>995</v>
      </c>
      <c r="H113" s="90" t="s">
        <v>1869</v>
      </c>
      <c r="I113" s="90" t="s">
        <v>1018</v>
      </c>
      <c r="J113" s="90" t="s">
        <v>1019</v>
      </c>
      <c r="K113" s="90" t="s">
        <v>46</v>
      </c>
      <c r="L113" s="90"/>
      <c r="M113" s="90"/>
      <c r="N113" s="91" t="s">
        <v>1207</v>
      </c>
      <c r="O113" s="91" t="str">
        <f t="shared" si="3"/>
        <v>RUE DE L'ANSE GUYONNEAU          97116 POINTE NOIRE              </v>
      </c>
      <c r="P113" s="90" t="s">
        <v>1068</v>
      </c>
      <c r="Q113" s="90"/>
      <c r="R113" s="90" t="s">
        <v>1870</v>
      </c>
      <c r="S113" s="90" t="s">
        <v>1536</v>
      </c>
      <c r="T113" s="90" t="s">
        <v>1537</v>
      </c>
      <c r="U113" s="90" t="s">
        <v>1871</v>
      </c>
      <c r="V113" s="90" t="s">
        <v>1872</v>
      </c>
      <c r="W113" s="90" t="s">
        <v>462</v>
      </c>
      <c r="X113" s="90"/>
      <c r="Y113" s="90"/>
      <c r="Z113" s="92"/>
    </row>
    <row r="114" spans="1:26" s="40" customFormat="1" ht="18" customHeight="1">
      <c r="A114" s="90" t="s">
        <v>557</v>
      </c>
      <c r="B114" s="90" t="s">
        <v>1285</v>
      </c>
      <c r="C114" s="91" t="str">
        <f t="shared" si="2"/>
        <v>ECOLE MATERNELLE PUBLIQUE      PAUL LACAVE                   </v>
      </c>
      <c r="D114" s="90" t="s">
        <v>1286</v>
      </c>
      <c r="E114" s="90" t="s">
        <v>1873</v>
      </c>
      <c r="F114" s="90" t="s">
        <v>990</v>
      </c>
      <c r="G114" s="90" t="s">
        <v>995</v>
      </c>
      <c r="H114" s="90" t="s">
        <v>1874</v>
      </c>
      <c r="I114" s="90" t="s">
        <v>1036</v>
      </c>
      <c r="J114" s="90" t="s">
        <v>1037</v>
      </c>
      <c r="K114" s="90" t="s">
        <v>961</v>
      </c>
      <c r="L114" s="90"/>
      <c r="M114" s="90"/>
      <c r="N114" s="91" t="s">
        <v>1207</v>
      </c>
      <c r="O114" s="91" t="str">
        <f t="shared" si="3"/>
        <v>RUE VICTOR HUGO                  97180 STE ANNE                  </v>
      </c>
      <c r="P114" s="90" t="s">
        <v>1042</v>
      </c>
      <c r="Q114" s="90"/>
      <c r="R114" s="90" t="s">
        <v>1875</v>
      </c>
      <c r="S114" s="90" t="s">
        <v>1496</v>
      </c>
      <c r="T114" s="90" t="s">
        <v>1497</v>
      </c>
      <c r="U114" s="90" t="s">
        <v>1876</v>
      </c>
      <c r="V114" s="90" t="s">
        <v>1877</v>
      </c>
      <c r="W114" s="90" t="s">
        <v>558</v>
      </c>
      <c r="X114" s="90"/>
      <c r="Y114" s="90"/>
      <c r="Z114" s="92"/>
    </row>
    <row r="115" spans="1:26" s="40" customFormat="1" ht="18" customHeight="1">
      <c r="A115" s="90" t="s">
        <v>229</v>
      </c>
      <c r="B115" s="90" t="s">
        <v>1215</v>
      </c>
      <c r="C115" s="91" t="str">
        <f t="shared" si="2"/>
        <v>ECOLE PRIMAIRE PUBLIQUE        VINCENT                       </v>
      </c>
      <c r="D115" s="90" t="s">
        <v>1216</v>
      </c>
      <c r="E115" s="90" t="s">
        <v>1878</v>
      </c>
      <c r="F115" s="90" t="s">
        <v>990</v>
      </c>
      <c r="G115" s="90" t="s">
        <v>995</v>
      </c>
      <c r="H115" s="90" t="s">
        <v>1879</v>
      </c>
      <c r="I115" s="90" t="s">
        <v>1015</v>
      </c>
      <c r="J115" s="90" t="s">
        <v>1016</v>
      </c>
      <c r="K115" s="90" t="s">
        <v>942</v>
      </c>
      <c r="L115" s="90"/>
      <c r="M115" s="90"/>
      <c r="N115" s="91" t="s">
        <v>1207</v>
      </c>
      <c r="O115" s="91" t="str">
        <f t="shared" si="3"/>
        <v> 97129 LAMENTIN                  </v>
      </c>
      <c r="P115" s="90"/>
      <c r="Q115" s="90"/>
      <c r="R115" s="90" t="s">
        <v>1880</v>
      </c>
      <c r="S115" s="90" t="s">
        <v>1640</v>
      </c>
      <c r="T115" s="90" t="s">
        <v>1641</v>
      </c>
      <c r="U115" s="90" t="s">
        <v>1881</v>
      </c>
      <c r="V115" s="90" t="s">
        <v>1882</v>
      </c>
      <c r="W115" s="90" t="s">
        <v>230</v>
      </c>
      <c r="X115" s="90"/>
      <c r="Y115" s="90"/>
      <c r="Z115" s="92"/>
    </row>
    <row r="116" spans="1:26" s="40" customFormat="1" ht="18" customHeight="1">
      <c r="A116" s="90" t="s">
        <v>289</v>
      </c>
      <c r="B116" s="90" t="s">
        <v>1215</v>
      </c>
      <c r="C116" s="91" t="str">
        <f t="shared" si="2"/>
        <v>ECOLE PRIMAIRE PUBLIQUE        COCOYER                       </v>
      </c>
      <c r="D116" s="90" t="s">
        <v>1216</v>
      </c>
      <c r="E116" s="90" t="s">
        <v>1883</v>
      </c>
      <c r="F116" s="90" t="s">
        <v>990</v>
      </c>
      <c r="G116" s="90" t="s">
        <v>995</v>
      </c>
      <c r="H116" s="90" t="s">
        <v>1884</v>
      </c>
      <c r="I116" s="90" t="s">
        <v>1012</v>
      </c>
      <c r="J116" s="90" t="s">
        <v>1013</v>
      </c>
      <c r="K116" s="90" t="s">
        <v>940</v>
      </c>
      <c r="L116" s="90"/>
      <c r="M116" s="90"/>
      <c r="N116" s="91" t="s">
        <v>1207</v>
      </c>
      <c r="O116" s="91" t="str">
        <f t="shared" si="3"/>
        <v> 97160 LE MOULE                  </v>
      </c>
      <c r="P116" s="90"/>
      <c r="Q116" s="90"/>
      <c r="R116" s="90" t="s">
        <v>1885</v>
      </c>
      <c r="S116" s="90" t="s">
        <v>1463</v>
      </c>
      <c r="T116" s="90" t="s">
        <v>1464</v>
      </c>
      <c r="U116" s="90" t="s">
        <v>1886</v>
      </c>
      <c r="V116" s="90" t="s">
        <v>1887</v>
      </c>
      <c r="W116" s="90" t="s">
        <v>290</v>
      </c>
      <c r="X116" s="90"/>
      <c r="Y116" s="90"/>
      <c r="Z116" s="92"/>
    </row>
    <row r="117" spans="1:26" s="40" customFormat="1" ht="18" customHeight="1">
      <c r="A117" s="90" t="s">
        <v>401</v>
      </c>
      <c r="B117" s="90" t="s">
        <v>1215</v>
      </c>
      <c r="C117" s="91" t="str">
        <f t="shared" si="2"/>
        <v>ECOLE PRIMAIRE PUBLIQUE        ROBERT FRETI                  </v>
      </c>
      <c r="D117" s="90" t="s">
        <v>1216</v>
      </c>
      <c r="E117" s="90" t="s">
        <v>1888</v>
      </c>
      <c r="F117" s="90" t="s">
        <v>990</v>
      </c>
      <c r="G117" s="90" t="s">
        <v>995</v>
      </c>
      <c r="H117" s="90" t="s">
        <v>1889</v>
      </c>
      <c r="I117" s="90" t="s">
        <v>1029</v>
      </c>
      <c r="J117" s="90" t="s">
        <v>1030</v>
      </c>
      <c r="K117" s="90" t="s">
        <v>941</v>
      </c>
      <c r="L117" s="90"/>
      <c r="M117" s="90"/>
      <c r="N117" s="91" t="s">
        <v>1207</v>
      </c>
      <c r="O117" s="91" t="str">
        <f t="shared" si="3"/>
        <v> 97170 PETIT BOURG               </v>
      </c>
      <c r="P117" s="90"/>
      <c r="Q117" s="90"/>
      <c r="R117" s="90" t="s">
        <v>1890</v>
      </c>
      <c r="S117" s="90" t="s">
        <v>1243</v>
      </c>
      <c r="T117" s="90" t="s">
        <v>1244</v>
      </c>
      <c r="U117" s="90" t="s">
        <v>1891</v>
      </c>
      <c r="V117" s="90" t="s">
        <v>1892</v>
      </c>
      <c r="W117" s="90" t="s">
        <v>402</v>
      </c>
      <c r="X117" s="90"/>
      <c r="Y117" s="90"/>
      <c r="Z117" s="92"/>
    </row>
    <row r="118" spans="1:26" s="40" customFormat="1" ht="18" customHeight="1">
      <c r="A118" s="90" t="s">
        <v>517</v>
      </c>
      <c r="B118" s="90" t="s">
        <v>1215</v>
      </c>
      <c r="C118" s="91" t="str">
        <f t="shared" si="2"/>
        <v>ECOLE PRIMAIRE PUBLIQUE        KAWANN                        </v>
      </c>
      <c r="D118" s="90" t="s">
        <v>1216</v>
      </c>
      <c r="E118" s="90" t="s">
        <v>1893</v>
      </c>
      <c r="F118" s="90" t="s">
        <v>990</v>
      </c>
      <c r="G118" s="90" t="s">
        <v>995</v>
      </c>
      <c r="H118" s="90" t="s">
        <v>1894</v>
      </c>
      <c r="I118" s="90" t="s">
        <v>1012</v>
      </c>
      <c r="J118" s="90" t="s">
        <v>1013</v>
      </c>
      <c r="K118" s="90" t="s">
        <v>940</v>
      </c>
      <c r="L118" s="90"/>
      <c r="M118" s="90"/>
      <c r="N118" s="91" t="s">
        <v>1207</v>
      </c>
      <c r="O118" s="91" t="str">
        <f t="shared" si="3"/>
        <v>POINTE DES CHATEAUX              97118 ST FRANCOIS               </v>
      </c>
      <c r="P118" s="90" t="s">
        <v>1895</v>
      </c>
      <c r="Q118" s="90"/>
      <c r="R118" s="90" t="s">
        <v>1896</v>
      </c>
      <c r="S118" s="90" t="s">
        <v>1310</v>
      </c>
      <c r="T118" s="90" t="s">
        <v>1311</v>
      </c>
      <c r="U118" s="90" t="s">
        <v>1897</v>
      </c>
      <c r="V118" s="90" t="s">
        <v>1898</v>
      </c>
      <c r="W118" s="90" t="s">
        <v>518</v>
      </c>
      <c r="X118" s="90"/>
      <c r="Y118" s="90"/>
      <c r="Z118" s="92"/>
    </row>
    <row r="119" spans="1:26" s="40" customFormat="1" ht="18" customHeight="1">
      <c r="A119" s="90" t="s">
        <v>349</v>
      </c>
      <c r="B119" s="90" t="s">
        <v>1215</v>
      </c>
      <c r="C119" s="91" t="str">
        <f t="shared" si="2"/>
        <v>ECOLE ELEMENTAIRE PUBLIQUE     CAMPBELL CHRISTY (ADMIRAL T)  </v>
      </c>
      <c r="D119" s="90" t="s">
        <v>1328</v>
      </c>
      <c r="E119" s="90" t="s">
        <v>1899</v>
      </c>
      <c r="F119" s="90" t="s">
        <v>990</v>
      </c>
      <c r="G119" s="90" t="s">
        <v>995</v>
      </c>
      <c r="H119" s="90" t="s">
        <v>1900</v>
      </c>
      <c r="I119" s="90" t="s">
        <v>1004</v>
      </c>
      <c r="J119" s="90" t="s">
        <v>1005</v>
      </c>
      <c r="K119" s="90" t="s">
        <v>49</v>
      </c>
      <c r="L119" s="90"/>
      <c r="M119" s="90"/>
      <c r="N119" s="91" t="s">
        <v>1207</v>
      </c>
      <c r="O119" s="91" t="str">
        <f t="shared" si="3"/>
        <v> 97139 LES ABYMES                </v>
      </c>
      <c r="P119" s="90"/>
      <c r="Q119" s="90"/>
      <c r="R119" s="90" t="s">
        <v>1901</v>
      </c>
      <c r="S119" s="90" t="s">
        <v>1332</v>
      </c>
      <c r="T119" s="90" t="s">
        <v>1333</v>
      </c>
      <c r="U119" s="90" t="s">
        <v>1902</v>
      </c>
      <c r="V119" s="90" t="s">
        <v>1903</v>
      </c>
      <c r="W119" s="90" t="s">
        <v>350</v>
      </c>
      <c r="X119" s="90"/>
      <c r="Y119" s="90"/>
      <c r="Z119" s="92"/>
    </row>
    <row r="120" spans="1:26" s="40" customFormat="1" ht="18" customHeight="1">
      <c r="A120" s="90" t="s">
        <v>351</v>
      </c>
      <c r="B120" s="90" t="s">
        <v>1215</v>
      </c>
      <c r="C120" s="91" t="str">
        <f t="shared" si="2"/>
        <v>ECOLE PRIMAIRE PUBLIQUE        MAURICE SAINT-PIERRE          </v>
      </c>
      <c r="D120" s="90" t="s">
        <v>1216</v>
      </c>
      <c r="E120" s="90" t="s">
        <v>1904</v>
      </c>
      <c r="F120" s="90" t="s">
        <v>990</v>
      </c>
      <c r="G120" s="90" t="s">
        <v>995</v>
      </c>
      <c r="H120" s="90" t="s">
        <v>1905</v>
      </c>
      <c r="I120" s="90" t="s">
        <v>1021</v>
      </c>
      <c r="J120" s="90" t="s">
        <v>1022</v>
      </c>
      <c r="K120" s="90" t="s">
        <v>45</v>
      </c>
      <c r="L120" s="90"/>
      <c r="M120" s="90"/>
      <c r="N120" s="91" t="s">
        <v>1207</v>
      </c>
      <c r="O120" s="91" t="str">
        <f t="shared" si="3"/>
        <v> 97139 LES ABYMES                </v>
      </c>
      <c r="P120" s="90"/>
      <c r="Q120" s="90"/>
      <c r="R120" s="90" t="s">
        <v>1906</v>
      </c>
      <c r="S120" s="90" t="s">
        <v>1332</v>
      </c>
      <c r="T120" s="90" t="s">
        <v>1333</v>
      </c>
      <c r="U120" s="90" t="s">
        <v>1907</v>
      </c>
      <c r="V120" s="90" t="s">
        <v>1908</v>
      </c>
      <c r="W120" s="90" t="s">
        <v>352</v>
      </c>
      <c r="X120" s="90"/>
      <c r="Y120" s="90"/>
      <c r="Z120" s="92"/>
    </row>
    <row r="121" spans="1:26" s="40" customFormat="1" ht="18" customHeight="1">
      <c r="A121" s="90" t="s">
        <v>353</v>
      </c>
      <c r="B121" s="90" t="s">
        <v>1215</v>
      </c>
      <c r="C121" s="91" t="str">
        <f t="shared" si="2"/>
        <v>ECOLE PRIMAIRE PUBLIQUE        BORICAUD                      </v>
      </c>
      <c r="D121" s="90" t="s">
        <v>1216</v>
      </c>
      <c r="E121" s="90" t="s">
        <v>1909</v>
      </c>
      <c r="F121" s="90" t="s">
        <v>990</v>
      </c>
      <c r="G121" s="90" t="s">
        <v>995</v>
      </c>
      <c r="H121" s="90" t="s">
        <v>1910</v>
      </c>
      <c r="I121" s="90" t="s">
        <v>1010</v>
      </c>
      <c r="J121" s="90" t="s">
        <v>1011</v>
      </c>
      <c r="K121" s="90" t="s">
        <v>960</v>
      </c>
      <c r="L121" s="90"/>
      <c r="M121" s="90"/>
      <c r="N121" s="91" t="s">
        <v>1207</v>
      </c>
      <c r="O121" s="91" t="str">
        <f t="shared" si="3"/>
        <v> 97139 LES ABYMES                </v>
      </c>
      <c r="P121" s="90"/>
      <c r="Q121" s="90"/>
      <c r="R121" s="90" t="s">
        <v>1911</v>
      </c>
      <c r="S121" s="90" t="s">
        <v>1332</v>
      </c>
      <c r="T121" s="90" t="s">
        <v>1333</v>
      </c>
      <c r="U121" s="90" t="s">
        <v>1912</v>
      </c>
      <c r="V121" s="90" t="s">
        <v>1913</v>
      </c>
      <c r="W121" s="90" t="s">
        <v>354</v>
      </c>
      <c r="X121" s="90"/>
      <c r="Y121" s="90"/>
      <c r="Z121" s="92"/>
    </row>
    <row r="122" spans="1:26" s="40" customFormat="1" ht="18" customHeight="1">
      <c r="A122" s="90" t="s">
        <v>355</v>
      </c>
      <c r="B122" s="90" t="s">
        <v>1215</v>
      </c>
      <c r="C122" s="91" t="str">
        <f t="shared" si="2"/>
        <v>ECOLE PRIMAIRE PUBLIQUE        CARAQUE                       </v>
      </c>
      <c r="D122" s="90" t="s">
        <v>1216</v>
      </c>
      <c r="E122" s="90" t="s">
        <v>1914</v>
      </c>
      <c r="F122" s="90" t="s">
        <v>990</v>
      </c>
      <c r="G122" s="90" t="s">
        <v>995</v>
      </c>
      <c r="H122" s="90" t="s">
        <v>1915</v>
      </c>
      <c r="I122" s="90" t="s">
        <v>1021</v>
      </c>
      <c r="J122" s="90" t="s">
        <v>1022</v>
      </c>
      <c r="K122" s="90" t="s">
        <v>45</v>
      </c>
      <c r="L122" s="90"/>
      <c r="M122" s="90"/>
      <c r="N122" s="91" t="s">
        <v>1207</v>
      </c>
      <c r="O122" s="91" t="str">
        <f t="shared" si="3"/>
        <v> 97139 LES ABYMES                </v>
      </c>
      <c r="P122" s="90"/>
      <c r="Q122" s="90"/>
      <c r="R122" s="90" t="s">
        <v>1916</v>
      </c>
      <c r="S122" s="90" t="s">
        <v>1332</v>
      </c>
      <c r="T122" s="90" t="s">
        <v>1333</v>
      </c>
      <c r="U122" s="90" t="s">
        <v>1917</v>
      </c>
      <c r="V122" s="90" t="s">
        <v>1918</v>
      </c>
      <c r="W122" s="90" t="s">
        <v>356</v>
      </c>
      <c r="X122" s="90"/>
      <c r="Y122" s="90"/>
      <c r="Z122" s="92"/>
    </row>
    <row r="123" spans="1:26" s="40" customFormat="1" ht="18" customHeight="1">
      <c r="A123" s="90" t="s">
        <v>64</v>
      </c>
      <c r="B123" s="90" t="s">
        <v>1215</v>
      </c>
      <c r="C123" s="91" t="str">
        <f t="shared" si="2"/>
        <v>ECOLE ELEMENTAIRE PUBLIQUE     JULES PLAISANCE               </v>
      </c>
      <c r="D123" s="90" t="s">
        <v>1328</v>
      </c>
      <c r="E123" s="90" t="s">
        <v>1919</v>
      </c>
      <c r="F123" s="90" t="s">
        <v>990</v>
      </c>
      <c r="G123" s="90" t="s">
        <v>995</v>
      </c>
      <c r="H123" s="90" t="s">
        <v>1920</v>
      </c>
      <c r="I123" s="90" t="s">
        <v>1002</v>
      </c>
      <c r="J123" s="90" t="s">
        <v>991</v>
      </c>
      <c r="K123" s="90" t="s">
        <v>47</v>
      </c>
      <c r="L123" s="90"/>
      <c r="M123" s="90"/>
      <c r="N123" s="91" t="s">
        <v>1207</v>
      </c>
      <c r="O123" s="91" t="str">
        <f t="shared" si="3"/>
        <v>RUE EMILE LAFONTAINE             97121 ANSE BERTRAND             </v>
      </c>
      <c r="P123" s="90" t="s">
        <v>1069</v>
      </c>
      <c r="Q123" s="90"/>
      <c r="R123" s="90" t="s">
        <v>1921</v>
      </c>
      <c r="S123" s="90" t="s">
        <v>1324</v>
      </c>
      <c r="T123" s="90" t="s">
        <v>1325</v>
      </c>
      <c r="U123" s="90" t="s">
        <v>1922</v>
      </c>
      <c r="V123" s="90" t="s">
        <v>1923</v>
      </c>
      <c r="W123" s="90" t="s">
        <v>65</v>
      </c>
      <c r="X123" s="90"/>
      <c r="Y123" s="90"/>
      <c r="Z123" s="92"/>
    </row>
    <row r="124" spans="1:26" s="40" customFormat="1" ht="18" customHeight="1">
      <c r="A124" s="90" t="s">
        <v>105</v>
      </c>
      <c r="B124" s="90" t="s">
        <v>1215</v>
      </c>
      <c r="C124" s="91" t="str">
        <f t="shared" si="2"/>
        <v>ECOLE PRIMAIRE PUBLIQUE        MELANIE MILLY                 </v>
      </c>
      <c r="D124" s="90" t="s">
        <v>1216</v>
      </c>
      <c r="E124" s="90" t="s">
        <v>1924</v>
      </c>
      <c r="F124" s="90" t="s">
        <v>990</v>
      </c>
      <c r="G124" s="90" t="s">
        <v>995</v>
      </c>
      <c r="H124" s="90" t="s">
        <v>1925</v>
      </c>
      <c r="I124" s="90" t="s">
        <v>996</v>
      </c>
      <c r="J124" s="90" t="s">
        <v>997</v>
      </c>
      <c r="K124" s="90" t="s">
        <v>939</v>
      </c>
      <c r="L124" s="90" t="s">
        <v>1008</v>
      </c>
      <c r="M124" s="90" t="s">
        <v>1009</v>
      </c>
      <c r="N124" s="91" t="s">
        <v>1266</v>
      </c>
      <c r="O124" s="91" t="str">
        <f t="shared" si="3"/>
        <v> 97100 BASSE TERRE               </v>
      </c>
      <c r="P124" s="90"/>
      <c r="Q124" s="90"/>
      <c r="R124" s="90" t="s">
        <v>1926</v>
      </c>
      <c r="S124" s="90" t="s">
        <v>1268</v>
      </c>
      <c r="T124" s="90" t="s">
        <v>1269</v>
      </c>
      <c r="U124" s="90" t="s">
        <v>1927</v>
      </c>
      <c r="V124" s="90" t="s">
        <v>1928</v>
      </c>
      <c r="W124" s="90" t="s">
        <v>106</v>
      </c>
      <c r="X124" s="90"/>
      <c r="Y124" s="90"/>
      <c r="Z124" s="92"/>
    </row>
    <row r="125" spans="1:26" s="40" customFormat="1" ht="18" customHeight="1">
      <c r="A125" s="90" t="s">
        <v>117</v>
      </c>
      <c r="B125" s="90" t="s">
        <v>1215</v>
      </c>
      <c r="C125" s="91" t="str">
        <f t="shared" si="2"/>
        <v>ECOLE PRIMAIRE PUBLIQUE        MALENDURE-GALET ELEMENTAIRE   </v>
      </c>
      <c r="D125" s="90" t="s">
        <v>1216</v>
      </c>
      <c r="E125" s="90" t="s">
        <v>1929</v>
      </c>
      <c r="F125" s="90" t="s">
        <v>990</v>
      </c>
      <c r="G125" s="90" t="s">
        <v>995</v>
      </c>
      <c r="H125" s="90" t="s">
        <v>1930</v>
      </c>
      <c r="I125" s="90" t="s">
        <v>1018</v>
      </c>
      <c r="J125" s="90" t="s">
        <v>1019</v>
      </c>
      <c r="K125" s="90" t="s">
        <v>46</v>
      </c>
      <c r="L125" s="90"/>
      <c r="M125" s="90"/>
      <c r="N125" s="91" t="s">
        <v>1207</v>
      </c>
      <c r="O125" s="91" t="str">
        <f t="shared" si="3"/>
        <v> 97125 BOUILLANTE                </v>
      </c>
      <c r="P125" s="90"/>
      <c r="Q125" s="90"/>
      <c r="R125" s="90" t="s">
        <v>1931</v>
      </c>
      <c r="S125" s="90" t="s">
        <v>1849</v>
      </c>
      <c r="T125" s="90" t="s">
        <v>1850</v>
      </c>
      <c r="U125" s="90" t="s">
        <v>1932</v>
      </c>
      <c r="V125" s="90" t="s">
        <v>1933</v>
      </c>
      <c r="W125" s="90" t="s">
        <v>118</v>
      </c>
      <c r="X125" s="90"/>
      <c r="Y125" s="90"/>
      <c r="Z125" s="92"/>
    </row>
    <row r="126" spans="1:26" s="40" customFormat="1" ht="18" customHeight="1">
      <c r="A126" s="90" t="s">
        <v>147</v>
      </c>
      <c r="B126" s="90" t="s">
        <v>1215</v>
      </c>
      <c r="C126" s="91" t="str">
        <f t="shared" si="2"/>
        <v>E.E.P.U STEPHANE MATHIEU       BANANIER                      </v>
      </c>
      <c r="D126" s="90" t="s">
        <v>1934</v>
      </c>
      <c r="E126" s="90" t="s">
        <v>1935</v>
      </c>
      <c r="F126" s="90" t="s">
        <v>990</v>
      </c>
      <c r="G126" s="90" t="s">
        <v>995</v>
      </c>
      <c r="H126" s="90" t="s">
        <v>1936</v>
      </c>
      <c r="I126" s="90" t="s">
        <v>999</v>
      </c>
      <c r="J126" s="90" t="s">
        <v>1000</v>
      </c>
      <c r="K126" s="90" t="s">
        <v>943</v>
      </c>
      <c r="L126" s="90"/>
      <c r="M126" s="90"/>
      <c r="N126" s="91" t="s">
        <v>1207</v>
      </c>
      <c r="O126" s="91" t="str">
        <f t="shared" si="3"/>
        <v> 97130 CAPESTERRE BELLE EAU      </v>
      </c>
      <c r="P126" s="90"/>
      <c r="Q126" s="90"/>
      <c r="R126" s="90" t="s">
        <v>1937</v>
      </c>
      <c r="S126" s="90" t="s">
        <v>1676</v>
      </c>
      <c r="T126" s="90" t="s">
        <v>1677</v>
      </c>
      <c r="U126" s="90" t="s">
        <v>1938</v>
      </c>
      <c r="V126" s="90" t="s">
        <v>1939</v>
      </c>
      <c r="W126" s="90" t="s">
        <v>148</v>
      </c>
      <c r="X126" s="90"/>
      <c r="Y126" s="90"/>
      <c r="Z126" s="92"/>
    </row>
    <row r="127" spans="1:26" s="40" customFormat="1" ht="18" customHeight="1">
      <c r="A127" s="90" t="s">
        <v>149</v>
      </c>
      <c r="B127" s="90" t="s">
        <v>1215</v>
      </c>
      <c r="C127" s="91" t="str">
        <f t="shared" si="2"/>
        <v>ECOLE PRIMAIRE PUBLIQUE        ILET-PEROU                    </v>
      </c>
      <c r="D127" s="90" t="s">
        <v>1216</v>
      </c>
      <c r="E127" s="90" t="s">
        <v>1940</v>
      </c>
      <c r="F127" s="90" t="s">
        <v>990</v>
      </c>
      <c r="G127" s="90" t="s">
        <v>995</v>
      </c>
      <c r="H127" s="90" t="s">
        <v>1941</v>
      </c>
      <c r="I127" s="90" t="s">
        <v>999</v>
      </c>
      <c r="J127" s="90" t="s">
        <v>1000</v>
      </c>
      <c r="K127" s="90" t="s">
        <v>943</v>
      </c>
      <c r="L127" s="90"/>
      <c r="M127" s="90"/>
      <c r="N127" s="91" t="s">
        <v>1207</v>
      </c>
      <c r="O127" s="91" t="str">
        <f t="shared" si="3"/>
        <v>CHEMIN COMMUNAL ILET PEROU       97130 CAPESTERRE BELLE EAU      </v>
      </c>
      <c r="P127" s="90" t="s">
        <v>1942</v>
      </c>
      <c r="Q127" s="90"/>
      <c r="R127" s="90" t="s">
        <v>1943</v>
      </c>
      <c r="S127" s="90" t="s">
        <v>1676</v>
      </c>
      <c r="T127" s="90" t="s">
        <v>1677</v>
      </c>
      <c r="U127" s="90" t="s">
        <v>1944</v>
      </c>
      <c r="V127" s="90" t="s">
        <v>1945</v>
      </c>
      <c r="W127" s="90" t="s">
        <v>150</v>
      </c>
      <c r="X127" s="90"/>
      <c r="Y127" s="90"/>
      <c r="Z127" s="92"/>
    </row>
    <row r="128" spans="1:26" s="40" customFormat="1" ht="18" customHeight="1">
      <c r="A128" s="90" t="s">
        <v>151</v>
      </c>
      <c r="B128" s="90" t="s">
        <v>1215</v>
      </c>
      <c r="C128" s="91" t="str">
        <f t="shared" si="2"/>
        <v>ECOLE PRIMAIRE PUBLIQUE        GROUPE SCOLAIRE ARSENE MONROSE</v>
      </c>
      <c r="D128" s="90" t="s">
        <v>1216</v>
      </c>
      <c r="E128" s="90" t="s">
        <v>1946</v>
      </c>
      <c r="F128" s="90" t="s">
        <v>990</v>
      </c>
      <c r="G128" s="90" t="s">
        <v>995</v>
      </c>
      <c r="H128" s="90" t="s">
        <v>1947</v>
      </c>
      <c r="I128" s="90" t="s">
        <v>999</v>
      </c>
      <c r="J128" s="90" t="s">
        <v>1000</v>
      </c>
      <c r="K128" s="90" t="s">
        <v>943</v>
      </c>
      <c r="L128" s="90"/>
      <c r="M128" s="90"/>
      <c r="N128" s="91" t="s">
        <v>1207</v>
      </c>
      <c r="O128" s="91" t="str">
        <f t="shared" si="3"/>
        <v>RUE CELESTE TRAVERSE             97130 CAPESTERRE BELLE EAU      </v>
      </c>
      <c r="P128" s="90" t="s">
        <v>1070</v>
      </c>
      <c r="Q128" s="90"/>
      <c r="R128" s="90" t="s">
        <v>1948</v>
      </c>
      <c r="S128" s="90" t="s">
        <v>1676</v>
      </c>
      <c r="T128" s="90" t="s">
        <v>1677</v>
      </c>
      <c r="U128" s="90" t="s">
        <v>1949</v>
      </c>
      <c r="V128" s="90" t="s">
        <v>1950</v>
      </c>
      <c r="W128" s="90" t="s">
        <v>152</v>
      </c>
      <c r="X128" s="90"/>
      <c r="Y128" s="90"/>
      <c r="Z128" s="92"/>
    </row>
    <row r="129" spans="1:26" s="40" customFormat="1" ht="18" customHeight="1">
      <c r="A129" s="90" t="s">
        <v>153</v>
      </c>
      <c r="B129" s="90" t="s">
        <v>1215</v>
      </c>
      <c r="C129" s="91" t="str">
        <f t="shared" si="2"/>
        <v>ECOLE PRIMAIRE PUBLIQUE        L'HABITUEE                    </v>
      </c>
      <c r="D129" s="90" t="s">
        <v>1216</v>
      </c>
      <c r="E129" s="90" t="s">
        <v>1951</v>
      </c>
      <c r="F129" s="90" t="s">
        <v>990</v>
      </c>
      <c r="G129" s="90" t="s">
        <v>995</v>
      </c>
      <c r="H129" s="90" t="s">
        <v>1952</v>
      </c>
      <c r="I129" s="90" t="s">
        <v>999</v>
      </c>
      <c r="J129" s="90" t="s">
        <v>1000</v>
      </c>
      <c r="K129" s="90" t="s">
        <v>943</v>
      </c>
      <c r="L129" s="90"/>
      <c r="M129" s="90"/>
      <c r="N129" s="91" t="s">
        <v>1207</v>
      </c>
      <c r="O129" s="91" t="str">
        <f t="shared" si="3"/>
        <v> 97130 CAPESTERRE BELLE EAU      </v>
      </c>
      <c r="P129" s="90"/>
      <c r="Q129" s="90"/>
      <c r="R129" s="90" t="s">
        <v>1953</v>
      </c>
      <c r="S129" s="90" t="s">
        <v>1676</v>
      </c>
      <c r="T129" s="90" t="s">
        <v>1677</v>
      </c>
      <c r="U129" s="90" t="s">
        <v>1954</v>
      </c>
      <c r="V129" s="90" t="s">
        <v>1955</v>
      </c>
      <c r="W129" s="90" t="s">
        <v>154</v>
      </c>
      <c r="X129" s="90"/>
      <c r="Y129" s="90"/>
      <c r="Z129" s="92"/>
    </row>
    <row r="130" spans="1:26" s="40" customFormat="1" ht="18" customHeight="1">
      <c r="A130" s="90" t="s">
        <v>155</v>
      </c>
      <c r="B130" s="90" t="s">
        <v>1215</v>
      </c>
      <c r="C130" s="91" t="str">
        <f aca="true" t="shared" si="4" ref="C130:C193">CONCATENATE(D130," ",E130)</f>
        <v>ECOLE PRIMAIRE PUBLIQUE        LEONCE MINATCHY               </v>
      </c>
      <c r="D130" s="90" t="s">
        <v>1216</v>
      </c>
      <c r="E130" s="90" t="s">
        <v>1956</v>
      </c>
      <c r="F130" s="90" t="s">
        <v>990</v>
      </c>
      <c r="G130" s="90" t="s">
        <v>995</v>
      </c>
      <c r="H130" s="90" t="s">
        <v>1957</v>
      </c>
      <c r="I130" s="90" t="s">
        <v>999</v>
      </c>
      <c r="J130" s="90" t="s">
        <v>1000</v>
      </c>
      <c r="K130" s="90" t="s">
        <v>943</v>
      </c>
      <c r="L130" s="90"/>
      <c r="M130" s="90"/>
      <c r="N130" s="91" t="s">
        <v>1207</v>
      </c>
      <c r="O130" s="91" t="str">
        <f t="shared" si="3"/>
        <v> 97130 CAPESTERRE BELLE EAU      </v>
      </c>
      <c r="P130" s="90"/>
      <c r="Q130" s="90"/>
      <c r="R130" s="90" t="s">
        <v>1958</v>
      </c>
      <c r="S130" s="90" t="s">
        <v>1676</v>
      </c>
      <c r="T130" s="90" t="s">
        <v>1677</v>
      </c>
      <c r="U130" s="90" t="s">
        <v>1959</v>
      </c>
      <c r="V130" s="90" t="s">
        <v>1960</v>
      </c>
      <c r="W130" s="90" t="s">
        <v>156</v>
      </c>
      <c r="X130" s="90"/>
      <c r="Y130" s="90"/>
      <c r="Z130" s="92"/>
    </row>
    <row r="131" spans="1:26" s="40" customFormat="1" ht="18" customHeight="1">
      <c r="A131" s="90" t="s">
        <v>157</v>
      </c>
      <c r="B131" s="90" t="s">
        <v>1215</v>
      </c>
      <c r="C131" s="91" t="str">
        <f t="shared" si="4"/>
        <v>ECOLE PRIMAIRE PUBLIQUE        SAINTE-MARIE                  </v>
      </c>
      <c r="D131" s="90" t="s">
        <v>1216</v>
      </c>
      <c r="E131" s="90" t="s">
        <v>1797</v>
      </c>
      <c r="F131" s="90" t="s">
        <v>990</v>
      </c>
      <c r="G131" s="90" t="s">
        <v>995</v>
      </c>
      <c r="H131" s="90" t="s">
        <v>1961</v>
      </c>
      <c r="I131" s="90" t="s">
        <v>999</v>
      </c>
      <c r="J131" s="90" t="s">
        <v>1000</v>
      </c>
      <c r="K131" s="90" t="s">
        <v>943</v>
      </c>
      <c r="L131" s="90" t="s">
        <v>1050</v>
      </c>
      <c r="M131" s="90" t="s">
        <v>1051</v>
      </c>
      <c r="N131" s="91" t="s">
        <v>1266</v>
      </c>
      <c r="O131" s="91" t="str">
        <f aca="true" t="shared" si="5" ref="O131:O194">CONCATENATE(P131," ",S131," ",T131)</f>
        <v> 97130 CAPESTERRE BELLE EAU      </v>
      </c>
      <c r="P131" s="90"/>
      <c r="Q131" s="90"/>
      <c r="R131" s="90" t="s">
        <v>1962</v>
      </c>
      <c r="S131" s="90" t="s">
        <v>1676</v>
      </c>
      <c r="T131" s="90" t="s">
        <v>1677</v>
      </c>
      <c r="U131" s="90" t="s">
        <v>1963</v>
      </c>
      <c r="V131" s="90" t="s">
        <v>1964</v>
      </c>
      <c r="W131" s="90" t="s">
        <v>158</v>
      </c>
      <c r="X131" s="90"/>
      <c r="Y131" s="90"/>
      <c r="Z131" s="92"/>
    </row>
    <row r="132" spans="1:26" s="40" customFormat="1" ht="18" customHeight="1">
      <c r="A132" s="90" t="s">
        <v>167</v>
      </c>
      <c r="B132" s="90" t="s">
        <v>1215</v>
      </c>
      <c r="C132" s="91" t="str">
        <f t="shared" si="4"/>
        <v>ECOLE PRIMAIRE PUBLIQUE        A.DIALLO-BOECASSE             </v>
      </c>
      <c r="D132" s="90" t="s">
        <v>1216</v>
      </c>
      <c r="E132" s="90" t="s">
        <v>1965</v>
      </c>
      <c r="F132" s="90" t="s">
        <v>990</v>
      </c>
      <c r="G132" s="90" t="s">
        <v>995</v>
      </c>
      <c r="H132" s="90" t="s">
        <v>1966</v>
      </c>
      <c r="I132" s="90" t="s">
        <v>1036</v>
      </c>
      <c r="J132" s="90" t="s">
        <v>1037</v>
      </c>
      <c r="K132" s="90" t="s">
        <v>961</v>
      </c>
      <c r="L132" s="90"/>
      <c r="M132" s="90"/>
      <c r="N132" s="91" t="s">
        <v>1207</v>
      </c>
      <c r="O132" s="91" t="str">
        <f t="shared" si="5"/>
        <v>ETANG NOIR                       97140 CAPESTERRE DE MARIE GALANT</v>
      </c>
      <c r="P132" s="90" t="s">
        <v>1967</v>
      </c>
      <c r="Q132" s="90"/>
      <c r="R132" s="90" t="s">
        <v>1968</v>
      </c>
      <c r="S132" s="90" t="s">
        <v>1633</v>
      </c>
      <c r="T132" s="90" t="s">
        <v>1634</v>
      </c>
      <c r="U132" s="90" t="s">
        <v>1969</v>
      </c>
      <c r="V132" s="90" t="s">
        <v>1970</v>
      </c>
      <c r="W132" s="90" t="s">
        <v>168</v>
      </c>
      <c r="X132" s="90"/>
      <c r="Y132" s="90"/>
      <c r="Z132" s="92"/>
    </row>
    <row r="133" spans="1:26" s="40" customFormat="1" ht="18" customHeight="1">
      <c r="A133" s="90" t="s">
        <v>171</v>
      </c>
      <c r="B133" s="90" t="s">
        <v>1215</v>
      </c>
      <c r="C133" s="91" t="str">
        <f t="shared" si="4"/>
        <v>ECOLE PRIMAIRE PUBLIQUE        AUDELON BETHSY                </v>
      </c>
      <c r="D133" s="90" t="s">
        <v>1216</v>
      </c>
      <c r="E133" s="90" t="s">
        <v>1971</v>
      </c>
      <c r="F133" s="90" t="s">
        <v>990</v>
      </c>
      <c r="G133" s="90" t="s">
        <v>995</v>
      </c>
      <c r="H133" s="90" t="s">
        <v>1972</v>
      </c>
      <c r="I133" s="90" t="s">
        <v>1018</v>
      </c>
      <c r="J133" s="90" t="s">
        <v>1019</v>
      </c>
      <c r="K133" s="90" t="s">
        <v>46</v>
      </c>
      <c r="L133" s="90"/>
      <c r="M133" s="90"/>
      <c r="N133" s="91" t="s">
        <v>1207</v>
      </c>
      <c r="O133" s="91" t="str">
        <f t="shared" si="5"/>
        <v>RUE DU CIMETIERE                 97126 DESHAIES                  </v>
      </c>
      <c r="P133" s="90" t="s">
        <v>1071</v>
      </c>
      <c r="Q133" s="90"/>
      <c r="R133" s="90" t="s">
        <v>1973</v>
      </c>
      <c r="S133" s="90" t="s">
        <v>1317</v>
      </c>
      <c r="T133" s="90" t="s">
        <v>1318</v>
      </c>
      <c r="U133" s="90" t="s">
        <v>1974</v>
      </c>
      <c r="V133" s="90" t="s">
        <v>1975</v>
      </c>
      <c r="W133" s="90" t="s">
        <v>172</v>
      </c>
      <c r="X133" s="90"/>
      <c r="Y133" s="90"/>
      <c r="Z133" s="92"/>
    </row>
    <row r="134" spans="1:26" s="40" customFormat="1" ht="18" customHeight="1">
      <c r="A134" s="90" t="s">
        <v>173</v>
      </c>
      <c r="B134" s="90" t="s">
        <v>1215</v>
      </c>
      <c r="C134" s="91" t="str">
        <f t="shared" si="4"/>
        <v>ECOLE PRIMAIRE PUBLIQUE        FERRY                         </v>
      </c>
      <c r="D134" s="90" t="s">
        <v>1216</v>
      </c>
      <c r="E134" s="90" t="s">
        <v>1976</v>
      </c>
      <c r="F134" s="90" t="s">
        <v>990</v>
      </c>
      <c r="G134" s="90" t="s">
        <v>995</v>
      </c>
      <c r="H134" s="90" t="s">
        <v>1977</v>
      </c>
      <c r="I134" s="90" t="s">
        <v>1018</v>
      </c>
      <c r="J134" s="90" t="s">
        <v>1019</v>
      </c>
      <c r="K134" s="90" t="s">
        <v>46</v>
      </c>
      <c r="L134" s="90"/>
      <c r="M134" s="90"/>
      <c r="N134" s="91" t="s">
        <v>1207</v>
      </c>
      <c r="O134" s="91" t="str">
        <f t="shared" si="5"/>
        <v> 97126 DESHAIES                  </v>
      </c>
      <c r="P134" s="90"/>
      <c r="Q134" s="90"/>
      <c r="R134" s="90" t="s">
        <v>1978</v>
      </c>
      <c r="S134" s="90" t="s">
        <v>1317</v>
      </c>
      <c r="T134" s="90" t="s">
        <v>1318</v>
      </c>
      <c r="U134" s="90" t="s">
        <v>1979</v>
      </c>
      <c r="V134" s="90" t="s">
        <v>1980</v>
      </c>
      <c r="W134" s="90" t="s">
        <v>174</v>
      </c>
      <c r="X134" s="90"/>
      <c r="Y134" s="90"/>
      <c r="Z134" s="92"/>
    </row>
    <row r="135" spans="1:26" s="40" customFormat="1" ht="18" customHeight="1">
      <c r="A135" s="90" t="s">
        <v>209</v>
      </c>
      <c r="B135" s="90" t="s">
        <v>1215</v>
      </c>
      <c r="C135" s="91" t="str">
        <f t="shared" si="4"/>
        <v>ECOLE PRIMAIRE PUBLIQUE        BEAUSEJOUR                    </v>
      </c>
      <c r="D135" s="90" t="s">
        <v>1216</v>
      </c>
      <c r="E135" s="90" t="s">
        <v>1981</v>
      </c>
      <c r="F135" s="90" t="s">
        <v>990</v>
      </c>
      <c r="G135" s="90" t="s">
        <v>995</v>
      </c>
      <c r="H135" s="90" t="s">
        <v>1982</v>
      </c>
      <c r="I135" s="90" t="s">
        <v>1012</v>
      </c>
      <c r="J135" s="90" t="s">
        <v>1013</v>
      </c>
      <c r="K135" s="90" t="s">
        <v>940</v>
      </c>
      <c r="L135" s="90"/>
      <c r="M135" s="90"/>
      <c r="N135" s="91" t="s">
        <v>1207</v>
      </c>
      <c r="O135" s="91" t="str">
        <f t="shared" si="5"/>
        <v> 97127 LA DESIRADE               </v>
      </c>
      <c r="P135" s="90"/>
      <c r="Q135" s="90"/>
      <c r="R135" s="90" t="s">
        <v>1983</v>
      </c>
      <c r="S135" s="90" t="s">
        <v>1290</v>
      </c>
      <c r="T135" s="90" t="s">
        <v>1291</v>
      </c>
      <c r="U135" s="90" t="s">
        <v>1984</v>
      </c>
      <c r="V135" s="90" t="s">
        <v>1985</v>
      </c>
      <c r="W135" s="90" t="s">
        <v>210</v>
      </c>
      <c r="X135" s="90"/>
      <c r="Y135" s="90"/>
      <c r="Z135" s="92"/>
    </row>
    <row r="136" spans="1:26" s="40" customFormat="1" ht="18" customHeight="1">
      <c r="A136" s="90" t="s">
        <v>253</v>
      </c>
      <c r="B136" s="90" t="s">
        <v>1215</v>
      </c>
      <c r="C136" s="91" t="str">
        <f t="shared" si="4"/>
        <v>ECOLE PRIMAIRE PUBLIQUE        MOINET KLEBERT                </v>
      </c>
      <c r="D136" s="90" t="s">
        <v>1216</v>
      </c>
      <c r="E136" s="90" t="s">
        <v>1986</v>
      </c>
      <c r="F136" s="90" t="s">
        <v>990</v>
      </c>
      <c r="G136" s="90" t="s">
        <v>995</v>
      </c>
      <c r="H136" s="90" t="s">
        <v>1987</v>
      </c>
      <c r="I136" s="90" t="s">
        <v>1010</v>
      </c>
      <c r="J136" s="90" t="s">
        <v>1011</v>
      </c>
      <c r="K136" s="90" t="s">
        <v>960</v>
      </c>
      <c r="L136" s="90"/>
      <c r="M136" s="90"/>
      <c r="N136" s="91" t="s">
        <v>1207</v>
      </c>
      <c r="O136" s="91" t="str">
        <f t="shared" si="5"/>
        <v> 97190 LE GOSIER                 </v>
      </c>
      <c r="P136" s="90"/>
      <c r="Q136" s="90"/>
      <c r="R136" s="90" t="s">
        <v>1988</v>
      </c>
      <c r="S136" s="90" t="s">
        <v>1281</v>
      </c>
      <c r="T136" s="90" t="s">
        <v>1282</v>
      </c>
      <c r="U136" s="90" t="s">
        <v>1989</v>
      </c>
      <c r="V136" s="90" t="s">
        <v>1990</v>
      </c>
      <c r="W136" s="90" t="s">
        <v>254</v>
      </c>
      <c r="X136" s="90"/>
      <c r="Y136" s="90"/>
      <c r="Z136" s="92"/>
    </row>
    <row r="137" spans="1:26" s="40" customFormat="1" ht="18" customHeight="1">
      <c r="A137" s="90" t="s">
        <v>255</v>
      </c>
      <c r="B137" s="90" t="s">
        <v>1215</v>
      </c>
      <c r="C137" s="91" t="str">
        <f t="shared" si="4"/>
        <v>ECOLE PRIMAIRE PUBLIQUE        PLIANE                        </v>
      </c>
      <c r="D137" s="90" t="s">
        <v>1216</v>
      </c>
      <c r="E137" s="90" t="s">
        <v>1991</v>
      </c>
      <c r="F137" s="90" t="s">
        <v>990</v>
      </c>
      <c r="G137" s="90" t="s">
        <v>995</v>
      </c>
      <c r="H137" s="90" t="s">
        <v>1992</v>
      </c>
      <c r="I137" s="90" t="s">
        <v>1010</v>
      </c>
      <c r="J137" s="90" t="s">
        <v>1011</v>
      </c>
      <c r="K137" s="90" t="s">
        <v>960</v>
      </c>
      <c r="L137" s="90"/>
      <c r="M137" s="90"/>
      <c r="N137" s="91" t="s">
        <v>1207</v>
      </c>
      <c r="O137" s="91" t="str">
        <f t="shared" si="5"/>
        <v> 97190 LE GOSIER                 </v>
      </c>
      <c r="P137" s="90"/>
      <c r="Q137" s="90"/>
      <c r="R137" s="90" t="s">
        <v>1993</v>
      </c>
      <c r="S137" s="90" t="s">
        <v>1281</v>
      </c>
      <c r="T137" s="90" t="s">
        <v>1282</v>
      </c>
      <c r="U137" s="90" t="s">
        <v>1994</v>
      </c>
      <c r="V137" s="90" t="s">
        <v>1995</v>
      </c>
      <c r="W137" s="90" t="s">
        <v>256</v>
      </c>
      <c r="X137" s="90"/>
      <c r="Y137" s="90"/>
      <c r="Z137" s="92"/>
    </row>
    <row r="138" spans="1:26" s="40" customFormat="1" ht="18" customHeight="1">
      <c r="A138" s="90" t="s">
        <v>200</v>
      </c>
      <c r="B138" s="90" t="s">
        <v>1215</v>
      </c>
      <c r="C138" s="91" t="str">
        <f t="shared" si="4"/>
        <v>ECOLE PRIMAIRE PUBLIQUE        MORNE LOLO                    </v>
      </c>
      <c r="D138" s="90" t="s">
        <v>1216</v>
      </c>
      <c r="E138" s="90" t="s">
        <v>1996</v>
      </c>
      <c r="F138" s="90" t="s">
        <v>990</v>
      </c>
      <c r="G138" s="90" t="s">
        <v>995</v>
      </c>
      <c r="H138" s="90" t="s">
        <v>1997</v>
      </c>
      <c r="I138" s="90" t="s">
        <v>1036</v>
      </c>
      <c r="J138" s="90" t="s">
        <v>1037</v>
      </c>
      <c r="K138" s="90" t="s">
        <v>961</v>
      </c>
      <c r="L138" s="90"/>
      <c r="M138" s="90"/>
      <c r="N138" s="91" t="s">
        <v>1207</v>
      </c>
      <c r="O138" s="91" t="str">
        <f t="shared" si="5"/>
        <v> 97112 GRAND BOURG               </v>
      </c>
      <c r="P138" s="90"/>
      <c r="Q138" s="90"/>
      <c r="R138" s="90" t="s">
        <v>1998</v>
      </c>
      <c r="S138" s="90" t="s">
        <v>1450</v>
      </c>
      <c r="T138" s="90" t="s">
        <v>1451</v>
      </c>
      <c r="U138" s="90" t="s">
        <v>1999</v>
      </c>
      <c r="V138" s="90" t="s">
        <v>2000</v>
      </c>
      <c r="W138" s="90" t="s">
        <v>201</v>
      </c>
      <c r="X138" s="90"/>
      <c r="Y138" s="90"/>
      <c r="Z138" s="92"/>
    </row>
    <row r="139" spans="1:26" s="40" customFormat="1" ht="18" customHeight="1">
      <c r="A139" s="90" t="s">
        <v>219</v>
      </c>
      <c r="B139" s="90" t="s">
        <v>1215</v>
      </c>
      <c r="C139" s="91" t="str">
        <f t="shared" si="4"/>
        <v>ECOLE PRIMAIRE PUBLIQUE        PIERRETTE                     </v>
      </c>
      <c r="D139" s="90" t="s">
        <v>1216</v>
      </c>
      <c r="E139" s="90" t="s">
        <v>2001</v>
      </c>
      <c r="F139" s="90" t="s">
        <v>990</v>
      </c>
      <c r="G139" s="90" t="s">
        <v>995</v>
      </c>
      <c r="H139" s="90" t="s">
        <v>2002</v>
      </c>
      <c r="I139" s="90" t="s">
        <v>1015</v>
      </c>
      <c r="J139" s="90" t="s">
        <v>1016</v>
      </c>
      <c r="K139" s="90" t="s">
        <v>942</v>
      </c>
      <c r="L139" s="90"/>
      <c r="M139" s="90"/>
      <c r="N139" s="91" t="s">
        <v>1207</v>
      </c>
      <c r="O139" s="91" t="str">
        <f t="shared" si="5"/>
        <v>ROUTE DE PIERETTE                97129 LAMENTIN                  </v>
      </c>
      <c r="P139" s="90" t="s">
        <v>2003</v>
      </c>
      <c r="Q139" s="90"/>
      <c r="R139" s="90" t="s">
        <v>2004</v>
      </c>
      <c r="S139" s="90" t="s">
        <v>1640</v>
      </c>
      <c r="T139" s="90" t="s">
        <v>1641</v>
      </c>
      <c r="U139" s="90" t="s">
        <v>2005</v>
      </c>
      <c r="V139" s="90" t="s">
        <v>2006</v>
      </c>
      <c r="W139" s="90" t="s">
        <v>220</v>
      </c>
      <c r="X139" s="90"/>
      <c r="Y139" s="90"/>
      <c r="Z139" s="92"/>
    </row>
    <row r="140" spans="1:26" s="40" customFormat="1" ht="18" customHeight="1">
      <c r="A140" s="90" t="s">
        <v>377</v>
      </c>
      <c r="B140" s="90" t="s">
        <v>1215</v>
      </c>
      <c r="C140" s="91" t="str">
        <f t="shared" si="4"/>
        <v>ECOLE PRIMAIRE PUBLIQUE        LUDGER MARIE                  </v>
      </c>
      <c r="D140" s="90" t="s">
        <v>1216</v>
      </c>
      <c r="E140" s="90" t="s">
        <v>2007</v>
      </c>
      <c r="F140" s="90" t="s">
        <v>990</v>
      </c>
      <c r="G140" s="90" t="s">
        <v>995</v>
      </c>
      <c r="H140" s="90" t="s">
        <v>2008</v>
      </c>
      <c r="I140" s="90" t="s">
        <v>1002</v>
      </c>
      <c r="J140" s="90" t="s">
        <v>991</v>
      </c>
      <c r="K140" s="90" t="s">
        <v>47</v>
      </c>
      <c r="L140" s="90"/>
      <c r="M140" s="90"/>
      <c r="N140" s="91" t="s">
        <v>1207</v>
      </c>
      <c r="O140" s="91" t="str">
        <f t="shared" si="5"/>
        <v> 97111 MORNE A L EAU             </v>
      </c>
      <c r="P140" s="90"/>
      <c r="Q140" s="90"/>
      <c r="R140" s="90" t="s">
        <v>2009</v>
      </c>
      <c r="S140" s="90" t="s">
        <v>2010</v>
      </c>
      <c r="T140" s="90" t="s">
        <v>2011</v>
      </c>
      <c r="U140" s="90" t="s">
        <v>2012</v>
      </c>
      <c r="V140" s="90" t="s">
        <v>2013</v>
      </c>
      <c r="W140" s="90" t="s">
        <v>378</v>
      </c>
      <c r="X140" s="90"/>
      <c r="Y140" s="90"/>
      <c r="Z140" s="92"/>
    </row>
    <row r="141" spans="1:26" s="40" customFormat="1" ht="18" customHeight="1">
      <c r="A141" s="90" t="s">
        <v>379</v>
      </c>
      <c r="B141" s="90" t="s">
        <v>1215</v>
      </c>
      <c r="C141" s="91" t="str">
        <f t="shared" si="4"/>
        <v>ECOLE PRIMAIRE PUBLIQUE        MARIE-EMILE COCO              </v>
      </c>
      <c r="D141" s="90" t="s">
        <v>1216</v>
      </c>
      <c r="E141" s="90" t="s">
        <v>2014</v>
      </c>
      <c r="F141" s="90" t="s">
        <v>990</v>
      </c>
      <c r="G141" s="90" t="s">
        <v>995</v>
      </c>
      <c r="H141" s="90" t="s">
        <v>2015</v>
      </c>
      <c r="I141" s="90" t="s">
        <v>1002</v>
      </c>
      <c r="J141" s="90" t="s">
        <v>991</v>
      </c>
      <c r="K141" s="90" t="s">
        <v>47</v>
      </c>
      <c r="L141" s="90"/>
      <c r="M141" s="90"/>
      <c r="N141" s="91" t="s">
        <v>1207</v>
      </c>
      <c r="O141" s="91" t="str">
        <f t="shared" si="5"/>
        <v> 97111 MORNE A L EAU             </v>
      </c>
      <c r="P141" s="90"/>
      <c r="Q141" s="90"/>
      <c r="R141" s="90" t="s">
        <v>2016</v>
      </c>
      <c r="S141" s="90" t="s">
        <v>2010</v>
      </c>
      <c r="T141" s="90" t="s">
        <v>2011</v>
      </c>
      <c r="U141" s="90" t="s">
        <v>2017</v>
      </c>
      <c r="V141" s="90" t="s">
        <v>2018</v>
      </c>
      <c r="W141" s="90" t="s">
        <v>380</v>
      </c>
      <c r="X141" s="90"/>
      <c r="Y141" s="90"/>
      <c r="Z141" s="92"/>
    </row>
    <row r="142" spans="1:26" s="40" customFormat="1" ht="18" customHeight="1">
      <c r="A142" s="90" t="s">
        <v>381</v>
      </c>
      <c r="B142" s="90" t="s">
        <v>1215</v>
      </c>
      <c r="C142" s="91" t="str">
        <f t="shared" si="4"/>
        <v>ECOLE PRIMAIRE PUBLIQUE        ACHILLE LABUTHIE              </v>
      </c>
      <c r="D142" s="90" t="s">
        <v>1216</v>
      </c>
      <c r="E142" s="90" t="s">
        <v>2019</v>
      </c>
      <c r="F142" s="90" t="s">
        <v>990</v>
      </c>
      <c r="G142" s="90" t="s">
        <v>995</v>
      </c>
      <c r="H142" s="90" t="s">
        <v>2020</v>
      </c>
      <c r="I142" s="90" t="s">
        <v>1002</v>
      </c>
      <c r="J142" s="90" t="s">
        <v>991</v>
      </c>
      <c r="K142" s="90" t="s">
        <v>47</v>
      </c>
      <c r="L142" s="90"/>
      <c r="M142" s="90"/>
      <c r="N142" s="91" t="s">
        <v>1207</v>
      </c>
      <c r="O142" s="91" t="str">
        <f t="shared" si="5"/>
        <v> 97111 MORNE A L EAU             </v>
      </c>
      <c r="P142" s="90"/>
      <c r="Q142" s="90"/>
      <c r="R142" s="90" t="s">
        <v>2021</v>
      </c>
      <c r="S142" s="90" t="s">
        <v>2010</v>
      </c>
      <c r="T142" s="90" t="s">
        <v>2011</v>
      </c>
      <c r="U142" s="90" t="s">
        <v>2022</v>
      </c>
      <c r="V142" s="90" t="s">
        <v>2023</v>
      </c>
      <c r="W142" s="90" t="s">
        <v>382</v>
      </c>
      <c r="X142" s="90"/>
      <c r="Y142" s="90"/>
      <c r="Z142" s="92"/>
    </row>
    <row r="143" spans="1:26" s="40" customFormat="1" ht="18" customHeight="1">
      <c r="A143" s="90" t="s">
        <v>383</v>
      </c>
      <c r="B143" s="90" t="s">
        <v>1215</v>
      </c>
      <c r="C143" s="91" t="str">
        <f t="shared" si="4"/>
        <v>ECOLE PRIMAIRE PUBLIQUE        ERNEST PALLAS                 </v>
      </c>
      <c r="D143" s="90" t="s">
        <v>1216</v>
      </c>
      <c r="E143" s="90" t="s">
        <v>2024</v>
      </c>
      <c r="F143" s="90" t="s">
        <v>990</v>
      </c>
      <c r="G143" s="90" t="s">
        <v>995</v>
      </c>
      <c r="H143" s="90" t="s">
        <v>2025</v>
      </c>
      <c r="I143" s="90" t="s">
        <v>1002</v>
      </c>
      <c r="J143" s="90" t="s">
        <v>991</v>
      </c>
      <c r="K143" s="90" t="s">
        <v>47</v>
      </c>
      <c r="L143" s="90"/>
      <c r="M143" s="90"/>
      <c r="N143" s="91" t="s">
        <v>1207</v>
      </c>
      <c r="O143" s="91" t="str">
        <f t="shared" si="5"/>
        <v>RUE LEON BLUM                    97111 MORNE A L EAU             </v>
      </c>
      <c r="P143" s="90" t="s">
        <v>1072</v>
      </c>
      <c r="Q143" s="90"/>
      <c r="R143" s="90" t="s">
        <v>2026</v>
      </c>
      <c r="S143" s="90" t="s">
        <v>2010</v>
      </c>
      <c r="T143" s="90" t="s">
        <v>2011</v>
      </c>
      <c r="U143" s="90" t="s">
        <v>2027</v>
      </c>
      <c r="V143" s="90" t="s">
        <v>2028</v>
      </c>
      <c r="W143" s="90" t="s">
        <v>384</v>
      </c>
      <c r="X143" s="90"/>
      <c r="Y143" s="90"/>
      <c r="Z143" s="92"/>
    </row>
    <row r="144" spans="1:26" s="40" customFormat="1" ht="18" customHeight="1">
      <c r="A144" s="90" t="s">
        <v>385</v>
      </c>
      <c r="B144" s="90" t="s">
        <v>1215</v>
      </c>
      <c r="C144" s="91" t="str">
        <f t="shared" si="4"/>
        <v>ECOLE PRIMAIRE PUBLIQUE        FELIX DUPORT                  </v>
      </c>
      <c r="D144" s="90" t="s">
        <v>1216</v>
      </c>
      <c r="E144" s="90" t="s">
        <v>2029</v>
      </c>
      <c r="F144" s="90" t="s">
        <v>990</v>
      </c>
      <c r="G144" s="90" t="s">
        <v>995</v>
      </c>
      <c r="H144" s="90" t="s">
        <v>2030</v>
      </c>
      <c r="I144" s="90" t="s">
        <v>1002</v>
      </c>
      <c r="J144" s="90" t="s">
        <v>991</v>
      </c>
      <c r="K144" s="90" t="s">
        <v>47</v>
      </c>
      <c r="L144" s="90"/>
      <c r="M144" s="90"/>
      <c r="N144" s="91" t="s">
        <v>1207</v>
      </c>
      <c r="O144" s="91" t="str">
        <f t="shared" si="5"/>
        <v> 97111 MORNE A L EAU             </v>
      </c>
      <c r="P144" s="90"/>
      <c r="Q144" s="90"/>
      <c r="R144" s="90" t="s">
        <v>2031</v>
      </c>
      <c r="S144" s="90" t="s">
        <v>2010</v>
      </c>
      <c r="T144" s="90" t="s">
        <v>2011</v>
      </c>
      <c r="U144" s="90" t="s">
        <v>2032</v>
      </c>
      <c r="V144" s="90" t="s">
        <v>2033</v>
      </c>
      <c r="W144" s="90" t="s">
        <v>386</v>
      </c>
      <c r="X144" s="90"/>
      <c r="Y144" s="90"/>
      <c r="Z144" s="92"/>
    </row>
    <row r="145" spans="1:26" s="40" customFormat="1" ht="18" customHeight="1">
      <c r="A145" s="90" t="s">
        <v>275</v>
      </c>
      <c r="B145" s="90" t="s">
        <v>1215</v>
      </c>
      <c r="C145" s="91" t="str">
        <f t="shared" si="4"/>
        <v>ECOLE PRIMAIRE PUBLIQUE        BOISVIN                       </v>
      </c>
      <c r="D145" s="90" t="s">
        <v>1216</v>
      </c>
      <c r="E145" s="90" t="s">
        <v>2034</v>
      </c>
      <c r="F145" s="90" t="s">
        <v>990</v>
      </c>
      <c r="G145" s="90" t="s">
        <v>995</v>
      </c>
      <c r="H145" s="90" t="s">
        <v>2035</v>
      </c>
      <c r="I145" s="90" t="s">
        <v>1012</v>
      </c>
      <c r="J145" s="90" t="s">
        <v>1013</v>
      </c>
      <c r="K145" s="90" t="s">
        <v>940</v>
      </c>
      <c r="L145" s="90"/>
      <c r="M145" s="90"/>
      <c r="N145" s="91" t="s">
        <v>1207</v>
      </c>
      <c r="O145" s="91" t="str">
        <f t="shared" si="5"/>
        <v> 97160 LE MOULE                  </v>
      </c>
      <c r="P145" s="90"/>
      <c r="Q145" s="90"/>
      <c r="R145" s="90" t="s">
        <v>2036</v>
      </c>
      <c r="S145" s="90" t="s">
        <v>1463</v>
      </c>
      <c r="T145" s="90" t="s">
        <v>1464</v>
      </c>
      <c r="U145" s="90" t="s">
        <v>2037</v>
      </c>
      <c r="V145" s="90" t="s">
        <v>2038</v>
      </c>
      <c r="W145" s="90" t="s">
        <v>276</v>
      </c>
      <c r="X145" s="90"/>
      <c r="Y145" s="90"/>
      <c r="Z145" s="92"/>
    </row>
    <row r="146" spans="1:26" s="40" customFormat="1" ht="18" customHeight="1">
      <c r="A146" s="90" t="s">
        <v>277</v>
      </c>
      <c r="B146" s="90" t="s">
        <v>1215</v>
      </c>
      <c r="C146" s="91" t="str">
        <f t="shared" si="4"/>
        <v>ECOLE PRIMAIRE PUBLIQUE        GRANDS-FONDS                  </v>
      </c>
      <c r="D146" s="90" t="s">
        <v>1216</v>
      </c>
      <c r="E146" s="90" t="s">
        <v>2039</v>
      </c>
      <c r="F146" s="90" t="s">
        <v>990</v>
      </c>
      <c r="G146" s="90" t="s">
        <v>995</v>
      </c>
      <c r="H146" s="90" t="s">
        <v>2040</v>
      </c>
      <c r="I146" s="90" t="s">
        <v>1012</v>
      </c>
      <c r="J146" s="90" t="s">
        <v>1013</v>
      </c>
      <c r="K146" s="90" t="s">
        <v>940</v>
      </c>
      <c r="L146" s="90"/>
      <c r="M146" s="90"/>
      <c r="N146" s="91" t="s">
        <v>1207</v>
      </c>
      <c r="O146" s="91" t="str">
        <f t="shared" si="5"/>
        <v> 97160 LE MOULE                  </v>
      </c>
      <c r="P146" s="90"/>
      <c r="Q146" s="90"/>
      <c r="R146" s="90" t="s">
        <v>2041</v>
      </c>
      <c r="S146" s="90" t="s">
        <v>1463</v>
      </c>
      <c r="T146" s="90" t="s">
        <v>1464</v>
      </c>
      <c r="U146" s="90" t="s">
        <v>2042</v>
      </c>
      <c r="V146" s="90" t="s">
        <v>2043</v>
      </c>
      <c r="W146" s="90" t="s">
        <v>278</v>
      </c>
      <c r="X146" s="90"/>
      <c r="Y146" s="90"/>
      <c r="Z146" s="92"/>
    </row>
    <row r="147" spans="1:26" s="40" customFormat="1" ht="18" customHeight="1">
      <c r="A147" s="90" t="s">
        <v>279</v>
      </c>
      <c r="B147" s="90" t="s">
        <v>1215</v>
      </c>
      <c r="C147" s="91" t="str">
        <f t="shared" si="4"/>
        <v>ECOLE PRIMAIRE PUBLIQUE        ALBERT DEBIBAKAS              </v>
      </c>
      <c r="D147" s="90" t="s">
        <v>1216</v>
      </c>
      <c r="E147" s="90" t="s">
        <v>2044</v>
      </c>
      <c r="F147" s="90" t="s">
        <v>990</v>
      </c>
      <c r="G147" s="90" t="s">
        <v>995</v>
      </c>
      <c r="H147" s="90" t="s">
        <v>2045</v>
      </c>
      <c r="I147" s="90" t="s">
        <v>1012</v>
      </c>
      <c r="J147" s="90" t="s">
        <v>1013</v>
      </c>
      <c r="K147" s="90" t="s">
        <v>940</v>
      </c>
      <c r="L147" s="90"/>
      <c r="M147" s="90"/>
      <c r="N147" s="91" t="s">
        <v>1207</v>
      </c>
      <c r="O147" s="91" t="str">
        <f t="shared" si="5"/>
        <v> 97160 LE MOULE                  </v>
      </c>
      <c r="P147" s="90"/>
      <c r="Q147" s="90"/>
      <c r="R147" s="90" t="s">
        <v>2046</v>
      </c>
      <c r="S147" s="90" t="s">
        <v>1463</v>
      </c>
      <c r="T147" s="90" t="s">
        <v>1464</v>
      </c>
      <c r="U147" s="90" t="s">
        <v>2047</v>
      </c>
      <c r="V147" s="90" t="s">
        <v>2048</v>
      </c>
      <c r="W147" s="90" t="s">
        <v>280</v>
      </c>
      <c r="X147" s="90"/>
      <c r="Y147" s="90"/>
      <c r="Z147" s="92"/>
    </row>
    <row r="148" spans="1:26" s="40" customFormat="1" ht="18" customHeight="1">
      <c r="A148" s="90" t="s">
        <v>405</v>
      </c>
      <c r="B148" s="90" t="s">
        <v>1215</v>
      </c>
      <c r="C148" s="91" t="str">
        <f t="shared" si="4"/>
        <v>ECOLE PRIMAIRE PUBLIQUE        LA LEZARDE                    </v>
      </c>
      <c r="D148" s="90" t="s">
        <v>1216</v>
      </c>
      <c r="E148" s="90" t="s">
        <v>2049</v>
      </c>
      <c r="F148" s="90" t="s">
        <v>990</v>
      </c>
      <c r="G148" s="90" t="s">
        <v>995</v>
      </c>
      <c r="H148" s="90" t="s">
        <v>2050</v>
      </c>
      <c r="I148" s="90" t="s">
        <v>1029</v>
      </c>
      <c r="J148" s="90" t="s">
        <v>1030</v>
      </c>
      <c r="K148" s="90" t="s">
        <v>941</v>
      </c>
      <c r="L148" s="90"/>
      <c r="M148" s="90"/>
      <c r="N148" s="91" t="s">
        <v>1207</v>
      </c>
      <c r="O148" s="91" t="str">
        <f t="shared" si="5"/>
        <v> 97170 PETIT BOURG               </v>
      </c>
      <c r="P148" s="90"/>
      <c r="Q148" s="90"/>
      <c r="R148" s="90" t="s">
        <v>2051</v>
      </c>
      <c r="S148" s="90" t="s">
        <v>1243</v>
      </c>
      <c r="T148" s="90" t="s">
        <v>1244</v>
      </c>
      <c r="U148" s="90" t="s">
        <v>2052</v>
      </c>
      <c r="V148" s="90" t="s">
        <v>2053</v>
      </c>
      <c r="W148" s="90" t="s">
        <v>406</v>
      </c>
      <c r="X148" s="90"/>
      <c r="Y148" s="90"/>
      <c r="Z148" s="92"/>
    </row>
    <row r="149" spans="1:26" s="40" customFormat="1" ht="18" customHeight="1">
      <c r="A149" s="90" t="s">
        <v>407</v>
      </c>
      <c r="B149" s="90" t="s">
        <v>1215</v>
      </c>
      <c r="C149" s="91" t="str">
        <f t="shared" si="4"/>
        <v>ECOLE PRIMAIRE PUBLIQUE        MONTEBELLO                    </v>
      </c>
      <c r="D149" s="90" t="s">
        <v>1216</v>
      </c>
      <c r="E149" s="90" t="s">
        <v>2054</v>
      </c>
      <c r="F149" s="90" t="s">
        <v>990</v>
      </c>
      <c r="G149" s="90" t="s">
        <v>995</v>
      </c>
      <c r="H149" s="90" t="s">
        <v>2055</v>
      </c>
      <c r="I149" s="90" t="s">
        <v>999</v>
      </c>
      <c r="J149" s="90" t="s">
        <v>1000</v>
      </c>
      <c r="K149" s="90" t="s">
        <v>943</v>
      </c>
      <c r="L149" s="90"/>
      <c r="M149" s="90"/>
      <c r="N149" s="91" t="s">
        <v>1207</v>
      </c>
      <c r="O149" s="91" t="str">
        <f t="shared" si="5"/>
        <v> 97170 PETIT BOURG               </v>
      </c>
      <c r="P149" s="90"/>
      <c r="Q149" s="90"/>
      <c r="R149" s="90" t="s">
        <v>2056</v>
      </c>
      <c r="S149" s="90" t="s">
        <v>1243</v>
      </c>
      <c r="T149" s="90" t="s">
        <v>1244</v>
      </c>
      <c r="U149" s="90" t="s">
        <v>2057</v>
      </c>
      <c r="V149" s="90" t="s">
        <v>2058</v>
      </c>
      <c r="W149" s="90" t="s">
        <v>408</v>
      </c>
      <c r="X149" s="90"/>
      <c r="Y149" s="90"/>
      <c r="Z149" s="92"/>
    </row>
    <row r="150" spans="1:26" s="40" customFormat="1" ht="18" customHeight="1">
      <c r="A150" s="90" t="s">
        <v>421</v>
      </c>
      <c r="B150" s="90" t="s">
        <v>1215</v>
      </c>
      <c r="C150" s="91" t="str">
        <f t="shared" si="4"/>
        <v>ECOLE PRIMAIRE PUBLIQUE        ALBERTINE BOREL BAZIN         </v>
      </c>
      <c r="D150" s="90" t="s">
        <v>1216</v>
      </c>
      <c r="E150" s="90" t="s">
        <v>2059</v>
      </c>
      <c r="F150" s="90" t="s">
        <v>990</v>
      </c>
      <c r="G150" s="90" t="s">
        <v>995</v>
      </c>
      <c r="H150" s="90" t="s">
        <v>2060</v>
      </c>
      <c r="I150" s="90" t="s">
        <v>1002</v>
      </c>
      <c r="J150" s="90" t="s">
        <v>991</v>
      </c>
      <c r="K150" s="90" t="s">
        <v>47</v>
      </c>
      <c r="L150" s="90"/>
      <c r="M150" s="90"/>
      <c r="N150" s="91" t="s">
        <v>1207</v>
      </c>
      <c r="O150" s="91" t="str">
        <f t="shared" si="5"/>
        <v> 97131 PETIT CANAL               </v>
      </c>
      <c r="P150" s="90"/>
      <c r="Q150" s="90"/>
      <c r="R150" s="90" t="s">
        <v>2061</v>
      </c>
      <c r="S150" s="90" t="s">
        <v>1209</v>
      </c>
      <c r="T150" s="90" t="s">
        <v>1210</v>
      </c>
      <c r="U150" s="90" t="s">
        <v>2062</v>
      </c>
      <c r="V150" s="90" t="s">
        <v>2063</v>
      </c>
      <c r="W150" s="90" t="s">
        <v>422</v>
      </c>
      <c r="X150" s="90"/>
      <c r="Y150" s="90"/>
      <c r="Z150" s="92"/>
    </row>
    <row r="151" spans="1:26" s="40" customFormat="1" ht="18" customHeight="1">
      <c r="A151" s="90" t="s">
        <v>423</v>
      </c>
      <c r="B151" s="90" t="s">
        <v>1215</v>
      </c>
      <c r="C151" s="91" t="str">
        <f t="shared" si="4"/>
        <v>ECOLE PRIMAIRE PUBLIQUE        FELICITE COLINE LES MANGLES   </v>
      </c>
      <c r="D151" s="90" t="s">
        <v>1216</v>
      </c>
      <c r="E151" s="90" t="s">
        <v>2064</v>
      </c>
      <c r="F151" s="90" t="s">
        <v>990</v>
      </c>
      <c r="G151" s="90" t="s">
        <v>995</v>
      </c>
      <c r="H151" s="90" t="s">
        <v>2065</v>
      </c>
      <c r="I151" s="90" t="s">
        <v>1002</v>
      </c>
      <c r="J151" s="90" t="s">
        <v>991</v>
      </c>
      <c r="K151" s="90" t="s">
        <v>47</v>
      </c>
      <c r="L151" s="90"/>
      <c r="M151" s="90"/>
      <c r="N151" s="91" t="s">
        <v>1207</v>
      </c>
      <c r="O151" s="91" t="str">
        <f t="shared" si="5"/>
        <v> 97131 PETIT CANAL               </v>
      </c>
      <c r="P151" s="90"/>
      <c r="Q151" s="90"/>
      <c r="R151" s="90" t="s">
        <v>2066</v>
      </c>
      <c r="S151" s="90" t="s">
        <v>1209</v>
      </c>
      <c r="T151" s="90" t="s">
        <v>1210</v>
      </c>
      <c r="U151" s="90" t="s">
        <v>2067</v>
      </c>
      <c r="V151" s="90" t="s">
        <v>2068</v>
      </c>
      <c r="W151" s="90" t="s">
        <v>424</v>
      </c>
      <c r="X151" s="90"/>
      <c r="Y151" s="90"/>
      <c r="Z151" s="92"/>
    </row>
    <row r="152" spans="1:26" s="40" customFormat="1" ht="18" customHeight="1">
      <c r="A152" s="90" t="s">
        <v>425</v>
      </c>
      <c r="B152" s="90" t="s">
        <v>1215</v>
      </c>
      <c r="C152" s="91" t="str">
        <f t="shared" si="4"/>
        <v>ECOLE PRIMAIRE PUBLIQUE        STE-GENEVIEVE                 </v>
      </c>
      <c r="D152" s="90" t="s">
        <v>1216</v>
      </c>
      <c r="E152" s="90" t="s">
        <v>2069</v>
      </c>
      <c r="F152" s="90" t="s">
        <v>990</v>
      </c>
      <c r="G152" s="90" t="s">
        <v>995</v>
      </c>
      <c r="H152" s="90" t="s">
        <v>2070</v>
      </c>
      <c r="I152" s="90" t="s">
        <v>1002</v>
      </c>
      <c r="J152" s="90" t="s">
        <v>991</v>
      </c>
      <c r="K152" s="90" t="s">
        <v>47</v>
      </c>
      <c r="L152" s="90"/>
      <c r="M152" s="90"/>
      <c r="N152" s="91" t="s">
        <v>1207</v>
      </c>
      <c r="O152" s="91" t="str">
        <f t="shared" si="5"/>
        <v> 97131 PETIT CANAL               </v>
      </c>
      <c r="P152" s="90"/>
      <c r="Q152" s="90"/>
      <c r="R152" s="90" t="s">
        <v>2071</v>
      </c>
      <c r="S152" s="90" t="s">
        <v>1209</v>
      </c>
      <c r="T152" s="90" t="s">
        <v>1210</v>
      </c>
      <c r="U152" s="90" t="s">
        <v>2072</v>
      </c>
      <c r="V152" s="90" t="s">
        <v>2073</v>
      </c>
      <c r="W152" s="90" t="s">
        <v>426</v>
      </c>
      <c r="X152" s="90"/>
      <c r="Y152" s="90"/>
      <c r="Z152" s="92"/>
    </row>
    <row r="153" spans="1:26" s="40" customFormat="1" ht="18" customHeight="1">
      <c r="A153" s="90" t="s">
        <v>465</v>
      </c>
      <c r="B153" s="90" t="s">
        <v>1215</v>
      </c>
      <c r="C153" s="91" t="str">
        <f t="shared" si="4"/>
        <v>ECOLE PRIMAIRE PUBLIQUE        MAURICE ANNEROSE              </v>
      </c>
      <c r="D153" s="90" t="s">
        <v>1216</v>
      </c>
      <c r="E153" s="90" t="s">
        <v>2074</v>
      </c>
      <c r="F153" s="90" t="s">
        <v>990</v>
      </c>
      <c r="G153" s="90" t="s">
        <v>995</v>
      </c>
      <c r="H153" s="90" t="s">
        <v>2075</v>
      </c>
      <c r="I153" s="90" t="s">
        <v>1018</v>
      </c>
      <c r="J153" s="90" t="s">
        <v>1019</v>
      </c>
      <c r="K153" s="90" t="s">
        <v>46</v>
      </c>
      <c r="L153" s="90"/>
      <c r="M153" s="90"/>
      <c r="N153" s="91" t="s">
        <v>1207</v>
      </c>
      <c r="O153" s="91" t="str">
        <f t="shared" si="5"/>
        <v>CHEMIN DE VERSAILLES             97116 POINTE NOIRE              </v>
      </c>
      <c r="P153" s="90" t="s">
        <v>2076</v>
      </c>
      <c r="Q153" s="90"/>
      <c r="R153" s="90" t="s">
        <v>2077</v>
      </c>
      <c r="S153" s="90" t="s">
        <v>1536</v>
      </c>
      <c r="T153" s="90" t="s">
        <v>1537</v>
      </c>
      <c r="U153" s="90" t="s">
        <v>2078</v>
      </c>
      <c r="V153" s="90" t="s">
        <v>2079</v>
      </c>
      <c r="W153" s="90" t="s">
        <v>466</v>
      </c>
      <c r="X153" s="90"/>
      <c r="Y153" s="90"/>
      <c r="Z153" s="92"/>
    </row>
    <row r="154" spans="1:26" s="40" customFormat="1" ht="18" customHeight="1">
      <c r="A154" s="90" t="s">
        <v>467</v>
      </c>
      <c r="B154" s="90" t="s">
        <v>1215</v>
      </c>
      <c r="C154" s="91" t="str">
        <f t="shared" si="4"/>
        <v>ECOLE PRIMAIRE PUBLIQUE        FAUSTIN BARDOCHAN             </v>
      </c>
      <c r="D154" s="90" t="s">
        <v>1216</v>
      </c>
      <c r="E154" s="90" t="s">
        <v>2080</v>
      </c>
      <c r="F154" s="90" t="s">
        <v>990</v>
      </c>
      <c r="G154" s="90" t="s">
        <v>995</v>
      </c>
      <c r="H154" s="90" t="s">
        <v>2081</v>
      </c>
      <c r="I154" s="90" t="s">
        <v>1018</v>
      </c>
      <c r="J154" s="90" t="s">
        <v>1019</v>
      </c>
      <c r="K154" s="90" t="s">
        <v>46</v>
      </c>
      <c r="L154" s="90"/>
      <c r="M154" s="90"/>
      <c r="N154" s="91" t="s">
        <v>1207</v>
      </c>
      <c r="O154" s="91" t="str">
        <f t="shared" si="5"/>
        <v> 97116 POINTE NOIRE              </v>
      </c>
      <c r="P154" s="90"/>
      <c r="Q154" s="90"/>
      <c r="R154" s="90" t="s">
        <v>2082</v>
      </c>
      <c r="S154" s="90" t="s">
        <v>1536</v>
      </c>
      <c r="T154" s="90" t="s">
        <v>1537</v>
      </c>
      <c r="U154" s="90" t="s">
        <v>2083</v>
      </c>
      <c r="V154" s="90" t="s">
        <v>2084</v>
      </c>
      <c r="W154" s="90" t="s">
        <v>468</v>
      </c>
      <c r="X154" s="90"/>
      <c r="Y154" s="90"/>
      <c r="Z154" s="92"/>
    </row>
    <row r="155" spans="1:26" s="40" customFormat="1" ht="18" customHeight="1">
      <c r="A155" s="90" t="s">
        <v>463</v>
      </c>
      <c r="B155" s="90" t="s">
        <v>1215</v>
      </c>
      <c r="C155" s="91" t="str">
        <f t="shared" si="4"/>
        <v>ECOLE PRIMAIRE PUBLIQUE        RENAUD DAVID                  </v>
      </c>
      <c r="D155" s="90" t="s">
        <v>1216</v>
      </c>
      <c r="E155" s="90" t="s">
        <v>2085</v>
      </c>
      <c r="F155" s="90" t="s">
        <v>990</v>
      </c>
      <c r="G155" s="90" t="s">
        <v>995</v>
      </c>
      <c r="H155" s="90" t="s">
        <v>2086</v>
      </c>
      <c r="I155" s="90" t="s">
        <v>1018</v>
      </c>
      <c r="J155" s="90" t="s">
        <v>1019</v>
      </c>
      <c r="K155" s="90" t="s">
        <v>46</v>
      </c>
      <c r="L155" s="90"/>
      <c r="M155" s="90"/>
      <c r="N155" s="91" t="s">
        <v>1207</v>
      </c>
      <c r="O155" s="91" t="str">
        <f t="shared" si="5"/>
        <v> 97116 POINTE NOIRE              </v>
      </c>
      <c r="P155" s="90"/>
      <c r="Q155" s="90"/>
      <c r="R155" s="90" t="s">
        <v>2087</v>
      </c>
      <c r="S155" s="90" t="s">
        <v>1536</v>
      </c>
      <c r="T155" s="90" t="s">
        <v>1537</v>
      </c>
      <c r="U155" s="90" t="s">
        <v>2088</v>
      </c>
      <c r="V155" s="90" t="s">
        <v>2089</v>
      </c>
      <c r="W155" s="90" t="s">
        <v>464</v>
      </c>
      <c r="X155" s="90"/>
      <c r="Y155" s="90"/>
      <c r="Z155" s="92"/>
    </row>
    <row r="156" spans="1:26" s="40" customFormat="1" ht="18" customHeight="1">
      <c r="A156" s="90" t="s">
        <v>469</v>
      </c>
      <c r="B156" s="90" t="s">
        <v>1215</v>
      </c>
      <c r="C156" s="91" t="str">
        <f t="shared" si="4"/>
        <v>ECOLE PRIMAIRE PUBLIQUE        BAILLE ARGENT                 </v>
      </c>
      <c r="D156" s="90" t="s">
        <v>1216</v>
      </c>
      <c r="E156" s="90" t="s">
        <v>2090</v>
      </c>
      <c r="F156" s="90" t="s">
        <v>990</v>
      </c>
      <c r="G156" s="90" t="s">
        <v>995</v>
      </c>
      <c r="H156" s="90" t="s">
        <v>2091</v>
      </c>
      <c r="I156" s="90" t="s">
        <v>1018</v>
      </c>
      <c r="J156" s="90" t="s">
        <v>1019</v>
      </c>
      <c r="K156" s="90" t="s">
        <v>46</v>
      </c>
      <c r="L156" s="90"/>
      <c r="M156" s="90"/>
      <c r="N156" s="91" t="s">
        <v>1207</v>
      </c>
      <c r="O156" s="91" t="str">
        <f t="shared" si="5"/>
        <v> 97116 POINTE NOIRE              </v>
      </c>
      <c r="P156" s="90"/>
      <c r="Q156" s="90"/>
      <c r="R156" s="90" t="s">
        <v>2092</v>
      </c>
      <c r="S156" s="90" t="s">
        <v>1536</v>
      </c>
      <c r="T156" s="90" t="s">
        <v>1537</v>
      </c>
      <c r="U156" s="90" t="s">
        <v>2093</v>
      </c>
      <c r="V156" s="90" t="s">
        <v>2094</v>
      </c>
      <c r="W156" s="90" t="s">
        <v>470</v>
      </c>
      <c r="X156" s="90"/>
      <c r="Y156" s="90"/>
      <c r="Z156" s="92"/>
    </row>
    <row r="157" spans="1:26" s="40" customFormat="1" ht="18" customHeight="1">
      <c r="A157" s="90" t="s">
        <v>569</v>
      </c>
      <c r="B157" s="90" t="s">
        <v>1215</v>
      </c>
      <c r="C157" s="91" t="str">
        <f t="shared" si="4"/>
        <v>ECOLE PRIMAIRE PUBLIQUE        VICTOR VALIER                 </v>
      </c>
      <c r="D157" s="90" t="s">
        <v>1216</v>
      </c>
      <c r="E157" s="90" t="s">
        <v>2095</v>
      </c>
      <c r="F157" s="90" t="s">
        <v>990</v>
      </c>
      <c r="G157" s="90" t="s">
        <v>995</v>
      </c>
      <c r="H157" s="90" t="s">
        <v>2096</v>
      </c>
      <c r="I157" s="90" t="s">
        <v>1036</v>
      </c>
      <c r="J157" s="90" t="s">
        <v>1037</v>
      </c>
      <c r="K157" s="90" t="s">
        <v>961</v>
      </c>
      <c r="L157" s="90"/>
      <c r="M157" s="90"/>
      <c r="N157" s="91" t="s">
        <v>1207</v>
      </c>
      <c r="O157" s="91" t="str">
        <f t="shared" si="5"/>
        <v> 97180 STE ANNE                  </v>
      </c>
      <c r="P157" s="90"/>
      <c r="Q157" s="90"/>
      <c r="R157" s="90" t="s">
        <v>2097</v>
      </c>
      <c r="S157" s="90" t="s">
        <v>1496</v>
      </c>
      <c r="T157" s="90" t="s">
        <v>1497</v>
      </c>
      <c r="U157" s="90" t="s">
        <v>2098</v>
      </c>
      <c r="V157" s="90" t="s">
        <v>2099</v>
      </c>
      <c r="W157" s="90" t="s">
        <v>570</v>
      </c>
      <c r="X157" s="90"/>
      <c r="Y157" s="90"/>
      <c r="Z157" s="92"/>
    </row>
    <row r="158" spans="1:26" s="40" customFormat="1" ht="18" customHeight="1">
      <c r="A158" s="90" t="s">
        <v>571</v>
      </c>
      <c r="B158" s="90" t="s">
        <v>1215</v>
      </c>
      <c r="C158" s="91" t="str">
        <f t="shared" si="4"/>
        <v>ECOLE PRIMAIRE PUBLIQUE        RAYMOND ET GISELE MATHURINE   </v>
      </c>
      <c r="D158" s="90" t="s">
        <v>1216</v>
      </c>
      <c r="E158" s="90" t="s">
        <v>2100</v>
      </c>
      <c r="F158" s="90" t="s">
        <v>990</v>
      </c>
      <c r="G158" s="90" t="s">
        <v>995</v>
      </c>
      <c r="H158" s="90" t="s">
        <v>2101</v>
      </c>
      <c r="I158" s="90" t="s">
        <v>1036</v>
      </c>
      <c r="J158" s="90" t="s">
        <v>1037</v>
      </c>
      <c r="K158" s="90" t="s">
        <v>961</v>
      </c>
      <c r="L158" s="90"/>
      <c r="M158" s="90"/>
      <c r="N158" s="91" t="s">
        <v>1207</v>
      </c>
      <c r="O158" s="91" t="str">
        <f t="shared" si="5"/>
        <v> 97180 STE ANNE                  </v>
      </c>
      <c r="P158" s="90"/>
      <c r="Q158" s="90"/>
      <c r="R158" s="90" t="s">
        <v>2102</v>
      </c>
      <c r="S158" s="90" t="s">
        <v>1496</v>
      </c>
      <c r="T158" s="90" t="s">
        <v>1497</v>
      </c>
      <c r="U158" s="90" t="s">
        <v>2103</v>
      </c>
      <c r="V158" s="90" t="s">
        <v>2104</v>
      </c>
      <c r="W158" s="90" t="s">
        <v>572</v>
      </c>
      <c r="X158" s="90"/>
      <c r="Y158" s="90"/>
      <c r="Z158" s="92"/>
    </row>
    <row r="159" spans="1:26" s="40" customFormat="1" ht="18" customHeight="1">
      <c r="A159" s="90" t="s">
        <v>565</v>
      </c>
      <c r="B159" s="90" t="s">
        <v>1215</v>
      </c>
      <c r="C159" s="91" t="str">
        <f t="shared" si="4"/>
        <v>ECOLE PRIMAIRE PUBLIQUE        FLORENT DONNAT                </v>
      </c>
      <c r="D159" s="90" t="s">
        <v>1216</v>
      </c>
      <c r="E159" s="90" t="s">
        <v>2105</v>
      </c>
      <c r="F159" s="90" t="s">
        <v>990</v>
      </c>
      <c r="G159" s="90" t="s">
        <v>995</v>
      </c>
      <c r="H159" s="90" t="s">
        <v>2106</v>
      </c>
      <c r="I159" s="90" t="s">
        <v>1036</v>
      </c>
      <c r="J159" s="90" t="s">
        <v>1037</v>
      </c>
      <c r="K159" s="90" t="s">
        <v>961</v>
      </c>
      <c r="L159" s="90"/>
      <c r="M159" s="90"/>
      <c r="N159" s="91" t="s">
        <v>1207</v>
      </c>
      <c r="O159" s="91" t="str">
        <f t="shared" si="5"/>
        <v> 97180 STE ANNE                  </v>
      </c>
      <c r="P159" s="90"/>
      <c r="Q159" s="90"/>
      <c r="R159" s="90" t="s">
        <v>2107</v>
      </c>
      <c r="S159" s="90" t="s">
        <v>1496</v>
      </c>
      <c r="T159" s="90" t="s">
        <v>1497</v>
      </c>
      <c r="U159" s="90" t="s">
        <v>2108</v>
      </c>
      <c r="V159" s="90" t="s">
        <v>2109</v>
      </c>
      <c r="W159" s="90" t="s">
        <v>566</v>
      </c>
      <c r="X159" s="90"/>
      <c r="Y159" s="90"/>
      <c r="Z159" s="92"/>
    </row>
    <row r="160" spans="1:26" s="40" customFormat="1" ht="18" customHeight="1">
      <c r="A160" s="90" t="s">
        <v>493</v>
      </c>
      <c r="B160" s="90" t="s">
        <v>1215</v>
      </c>
      <c r="C160" s="91" t="str">
        <f t="shared" si="4"/>
        <v>ECOLE PRIMAIRE PUBLIQUE        LOUIS CHALCOL                 </v>
      </c>
      <c r="D160" s="90" t="s">
        <v>1216</v>
      </c>
      <c r="E160" s="90" t="s">
        <v>2110</v>
      </c>
      <c r="F160" s="90" t="s">
        <v>990</v>
      </c>
      <c r="G160" s="90" t="s">
        <v>995</v>
      </c>
      <c r="H160" s="90" t="s">
        <v>2111</v>
      </c>
      <c r="I160" s="90" t="s">
        <v>996</v>
      </c>
      <c r="J160" s="90" t="s">
        <v>997</v>
      </c>
      <c r="K160" s="90" t="s">
        <v>939</v>
      </c>
      <c r="L160" s="90"/>
      <c r="M160" s="90"/>
      <c r="N160" s="91" t="s">
        <v>1207</v>
      </c>
      <c r="O160" s="91" t="str">
        <f t="shared" si="5"/>
        <v> 97120 ST CLAUDE                 </v>
      </c>
      <c r="P160" s="90"/>
      <c r="Q160" s="90"/>
      <c r="R160" s="90" t="s">
        <v>2112</v>
      </c>
      <c r="S160" s="90" t="s">
        <v>1220</v>
      </c>
      <c r="T160" s="90" t="s">
        <v>1221</v>
      </c>
      <c r="U160" s="90" t="s">
        <v>2113</v>
      </c>
      <c r="V160" s="90" t="s">
        <v>2114</v>
      </c>
      <c r="W160" s="90" t="s">
        <v>494</v>
      </c>
      <c r="X160" s="90"/>
      <c r="Y160" s="90"/>
      <c r="Z160" s="92"/>
    </row>
    <row r="161" spans="1:26" s="40" customFormat="1" ht="18" customHeight="1">
      <c r="A161" s="90" t="s">
        <v>495</v>
      </c>
      <c r="B161" s="90" t="s">
        <v>1215</v>
      </c>
      <c r="C161" s="91" t="str">
        <f t="shared" si="4"/>
        <v>ECOLE PRIMAIRE PUBLIQUE        FELIX LABAN                   </v>
      </c>
      <c r="D161" s="90" t="s">
        <v>1216</v>
      </c>
      <c r="E161" s="90" t="s">
        <v>2115</v>
      </c>
      <c r="F161" s="90" t="s">
        <v>990</v>
      </c>
      <c r="G161" s="90" t="s">
        <v>995</v>
      </c>
      <c r="H161" s="90" t="s">
        <v>2116</v>
      </c>
      <c r="I161" s="90" t="s">
        <v>996</v>
      </c>
      <c r="J161" s="90" t="s">
        <v>997</v>
      </c>
      <c r="K161" s="90" t="s">
        <v>939</v>
      </c>
      <c r="L161" s="90"/>
      <c r="M161" s="90"/>
      <c r="N161" s="91" t="s">
        <v>1207</v>
      </c>
      <c r="O161" s="91" t="str">
        <f t="shared" si="5"/>
        <v> 97120 ST CLAUDE                 </v>
      </c>
      <c r="P161" s="90"/>
      <c r="Q161" s="90"/>
      <c r="R161" s="90" t="s">
        <v>2117</v>
      </c>
      <c r="S161" s="90" t="s">
        <v>1220</v>
      </c>
      <c r="T161" s="90" t="s">
        <v>1221</v>
      </c>
      <c r="U161" s="90" t="s">
        <v>2118</v>
      </c>
      <c r="V161" s="90" t="s">
        <v>2119</v>
      </c>
      <c r="W161" s="90" t="s">
        <v>496</v>
      </c>
      <c r="X161" s="90"/>
      <c r="Y161" s="90"/>
      <c r="Z161" s="92"/>
    </row>
    <row r="162" spans="1:26" s="40" customFormat="1" ht="18" customHeight="1">
      <c r="A162" s="90" t="s">
        <v>505</v>
      </c>
      <c r="B162" s="90" t="s">
        <v>1215</v>
      </c>
      <c r="C162" s="91" t="str">
        <f t="shared" si="4"/>
        <v>ECOLE PRIMAIRE PUBLIQUE        POMBIRAY ELEMENTAIRE          </v>
      </c>
      <c r="D162" s="90" t="s">
        <v>1216</v>
      </c>
      <c r="E162" s="90" t="s">
        <v>2120</v>
      </c>
      <c r="F162" s="90" t="s">
        <v>990</v>
      </c>
      <c r="G162" s="90" t="s">
        <v>995</v>
      </c>
      <c r="H162" s="90" t="s">
        <v>2121</v>
      </c>
      <c r="I162" s="90" t="s">
        <v>1012</v>
      </c>
      <c r="J162" s="90" t="s">
        <v>1013</v>
      </c>
      <c r="K162" s="90" t="s">
        <v>940</v>
      </c>
      <c r="L162" s="90"/>
      <c r="M162" s="90"/>
      <c r="N162" s="91" t="s">
        <v>1207</v>
      </c>
      <c r="O162" s="91" t="str">
        <f t="shared" si="5"/>
        <v> 97118 ST FRANCOIS               </v>
      </c>
      <c r="P162" s="90"/>
      <c r="Q162" s="90"/>
      <c r="R162" s="90" t="s">
        <v>2122</v>
      </c>
      <c r="S162" s="90" t="s">
        <v>1310</v>
      </c>
      <c r="T162" s="90" t="s">
        <v>1311</v>
      </c>
      <c r="U162" s="90" t="s">
        <v>2123</v>
      </c>
      <c r="V162" s="90" t="s">
        <v>2124</v>
      </c>
      <c r="W162" s="90" t="s">
        <v>506</v>
      </c>
      <c r="X162" s="90"/>
      <c r="Y162" s="90"/>
      <c r="Z162" s="92"/>
    </row>
    <row r="163" spans="1:26" s="40" customFormat="1" ht="18" customHeight="1">
      <c r="A163" s="90" t="s">
        <v>533</v>
      </c>
      <c r="B163" s="90" t="s">
        <v>1215</v>
      </c>
      <c r="C163" s="91" t="str">
        <f t="shared" si="4"/>
        <v>ECOLE PRIMAIRE PUBLIQUE        ELIE GIBS                     </v>
      </c>
      <c r="D163" s="90" t="s">
        <v>1216</v>
      </c>
      <c r="E163" s="90" t="s">
        <v>2125</v>
      </c>
      <c r="F163" s="90" t="s">
        <v>990</v>
      </c>
      <c r="G163" s="90" t="s">
        <v>995</v>
      </c>
      <c r="H163" s="90" t="s">
        <v>2126</v>
      </c>
      <c r="I163" s="90" t="s">
        <v>1031</v>
      </c>
      <c r="J163" s="90" t="s">
        <v>1032</v>
      </c>
      <c r="K163" s="90" t="s">
        <v>48</v>
      </c>
      <c r="L163" s="90"/>
      <c r="M163" s="90"/>
      <c r="N163" s="91" t="s">
        <v>1207</v>
      </c>
      <c r="O163" s="91" t="str">
        <f t="shared" si="5"/>
        <v>RUE DES ECOLES                   97150 ST MARTIN                 </v>
      </c>
      <c r="P163" s="90" t="s">
        <v>1043</v>
      </c>
      <c r="Q163" s="90"/>
      <c r="R163" s="90" t="s">
        <v>2127</v>
      </c>
      <c r="S163" s="90" t="s">
        <v>1410</v>
      </c>
      <c r="T163" s="90" t="s">
        <v>1411</v>
      </c>
      <c r="U163" s="90" t="s">
        <v>2128</v>
      </c>
      <c r="V163" s="90" t="s">
        <v>2129</v>
      </c>
      <c r="W163" s="90" t="s">
        <v>534</v>
      </c>
      <c r="X163" s="90"/>
      <c r="Y163" s="90"/>
      <c r="Z163" s="92"/>
    </row>
    <row r="164" spans="1:26" s="40" customFormat="1" ht="18" customHeight="1">
      <c r="A164" s="90" t="s">
        <v>535</v>
      </c>
      <c r="B164" s="90" t="s">
        <v>1215</v>
      </c>
      <c r="C164" s="91" t="str">
        <f t="shared" si="4"/>
        <v>ECOLE PRIMAIRE PUBLIQUE        OMER ARRONDELL                </v>
      </c>
      <c r="D164" s="90" t="s">
        <v>1216</v>
      </c>
      <c r="E164" s="90" t="s">
        <v>2130</v>
      </c>
      <c r="F164" s="90" t="s">
        <v>990</v>
      </c>
      <c r="G164" s="90" t="s">
        <v>995</v>
      </c>
      <c r="H164" s="90" t="s">
        <v>2131</v>
      </c>
      <c r="I164" s="90" t="s">
        <v>1031</v>
      </c>
      <c r="J164" s="90" t="s">
        <v>1032</v>
      </c>
      <c r="K164" s="90" t="s">
        <v>48</v>
      </c>
      <c r="L164" s="90"/>
      <c r="M164" s="90"/>
      <c r="N164" s="91" t="s">
        <v>1207</v>
      </c>
      <c r="O164" s="91" t="str">
        <f t="shared" si="5"/>
        <v>RUE DU CORALITA                  97150 ST MARTIN                 </v>
      </c>
      <c r="P164" s="90" t="s">
        <v>1073</v>
      </c>
      <c r="Q164" s="90"/>
      <c r="R164" s="90" t="s">
        <v>2132</v>
      </c>
      <c r="S164" s="90" t="s">
        <v>1410</v>
      </c>
      <c r="T164" s="90" t="s">
        <v>1411</v>
      </c>
      <c r="U164" s="90" t="s">
        <v>2133</v>
      </c>
      <c r="V164" s="90" t="s">
        <v>2134</v>
      </c>
      <c r="W164" s="90" t="s">
        <v>536</v>
      </c>
      <c r="X164" s="90"/>
      <c r="Y164" s="90"/>
      <c r="Z164" s="92"/>
    </row>
    <row r="165" spans="1:26" s="40" customFormat="1" ht="18" customHeight="1">
      <c r="A165" s="90" t="s">
        <v>593</v>
      </c>
      <c r="B165" s="90" t="s">
        <v>1215</v>
      </c>
      <c r="C165" s="91" t="str">
        <f t="shared" si="4"/>
        <v>ECOLE PRIMAIRE PUBLIQUE        DUZER                         </v>
      </c>
      <c r="D165" s="90" t="s">
        <v>1216</v>
      </c>
      <c r="E165" s="90" t="s">
        <v>2135</v>
      </c>
      <c r="F165" s="90" t="s">
        <v>990</v>
      </c>
      <c r="G165" s="90" t="s">
        <v>995</v>
      </c>
      <c r="H165" s="90" t="s">
        <v>2136</v>
      </c>
      <c r="I165" s="90" t="s">
        <v>1015</v>
      </c>
      <c r="J165" s="90" t="s">
        <v>1016</v>
      </c>
      <c r="K165" s="90" t="s">
        <v>942</v>
      </c>
      <c r="L165" s="90"/>
      <c r="M165" s="90"/>
      <c r="N165" s="91" t="s">
        <v>1207</v>
      </c>
      <c r="O165" s="91" t="str">
        <f t="shared" si="5"/>
        <v> 97115 STE ROSE                  </v>
      </c>
      <c r="P165" s="90"/>
      <c r="Q165" s="90"/>
      <c r="R165" s="90" t="s">
        <v>2137</v>
      </c>
      <c r="S165" s="90" t="s">
        <v>1297</v>
      </c>
      <c r="T165" s="90" t="s">
        <v>1298</v>
      </c>
      <c r="U165" s="90" t="s">
        <v>2138</v>
      </c>
      <c r="V165" s="90" t="s">
        <v>2139</v>
      </c>
      <c r="W165" s="90" t="s">
        <v>594</v>
      </c>
      <c r="X165" s="90"/>
      <c r="Y165" s="90"/>
      <c r="Z165" s="92"/>
    </row>
    <row r="166" spans="1:26" s="40" customFormat="1" ht="18" customHeight="1">
      <c r="A166" s="90" t="s">
        <v>595</v>
      </c>
      <c r="B166" s="90" t="s">
        <v>1215</v>
      </c>
      <c r="C166" s="91" t="str">
        <f t="shared" si="4"/>
        <v>ECOLE PRIMAIRE PUBLIQUE        MORNE ROUGE                   </v>
      </c>
      <c r="D166" s="90" t="s">
        <v>1216</v>
      </c>
      <c r="E166" s="90" t="s">
        <v>2140</v>
      </c>
      <c r="F166" s="90" t="s">
        <v>990</v>
      </c>
      <c r="G166" s="90" t="s">
        <v>995</v>
      </c>
      <c r="H166" s="90" t="s">
        <v>2141</v>
      </c>
      <c r="I166" s="90" t="s">
        <v>1015</v>
      </c>
      <c r="J166" s="90" t="s">
        <v>1016</v>
      </c>
      <c r="K166" s="90" t="s">
        <v>942</v>
      </c>
      <c r="L166" s="90"/>
      <c r="M166" s="90"/>
      <c r="N166" s="91" t="s">
        <v>1207</v>
      </c>
      <c r="O166" s="91" t="str">
        <f t="shared" si="5"/>
        <v> 97115 STE ROSE                  </v>
      </c>
      <c r="P166" s="90"/>
      <c r="Q166" s="90"/>
      <c r="R166" s="90" t="s">
        <v>2142</v>
      </c>
      <c r="S166" s="90" t="s">
        <v>1297</v>
      </c>
      <c r="T166" s="90" t="s">
        <v>1298</v>
      </c>
      <c r="U166" s="90" t="s">
        <v>2143</v>
      </c>
      <c r="V166" s="90" t="s">
        <v>2144</v>
      </c>
      <c r="W166" s="90" t="s">
        <v>596</v>
      </c>
      <c r="X166" s="90"/>
      <c r="Y166" s="90"/>
      <c r="Z166" s="92"/>
    </row>
    <row r="167" spans="1:26" s="40" customFormat="1" ht="18" customHeight="1">
      <c r="A167" s="90" t="s">
        <v>597</v>
      </c>
      <c r="B167" s="90" t="s">
        <v>1215</v>
      </c>
      <c r="C167" s="91" t="str">
        <f t="shared" si="4"/>
        <v>ECOLE PRIMAIRE PUBLIQUE        MORNE ZIZI                    </v>
      </c>
      <c r="D167" s="90" t="s">
        <v>1216</v>
      </c>
      <c r="E167" s="90" t="s">
        <v>2145</v>
      </c>
      <c r="F167" s="90" t="s">
        <v>990</v>
      </c>
      <c r="G167" s="90" t="s">
        <v>995</v>
      </c>
      <c r="H167" s="90" t="s">
        <v>2146</v>
      </c>
      <c r="I167" s="90" t="s">
        <v>1015</v>
      </c>
      <c r="J167" s="90" t="s">
        <v>1016</v>
      </c>
      <c r="K167" s="90" t="s">
        <v>942</v>
      </c>
      <c r="L167" s="90"/>
      <c r="M167" s="90"/>
      <c r="N167" s="91" t="s">
        <v>1207</v>
      </c>
      <c r="O167" s="91" t="str">
        <f t="shared" si="5"/>
        <v> 97115 STE ROSE                  </v>
      </c>
      <c r="P167" s="90"/>
      <c r="Q167" s="90"/>
      <c r="R167" s="90" t="s">
        <v>2147</v>
      </c>
      <c r="S167" s="90" t="s">
        <v>1297</v>
      </c>
      <c r="T167" s="90" t="s">
        <v>1298</v>
      </c>
      <c r="U167" s="90" t="s">
        <v>2148</v>
      </c>
      <c r="V167" s="90" t="s">
        <v>2149</v>
      </c>
      <c r="W167" s="90" t="s">
        <v>598</v>
      </c>
      <c r="X167" s="90"/>
      <c r="Y167" s="90"/>
      <c r="Z167" s="92"/>
    </row>
    <row r="168" spans="1:26" s="40" customFormat="1" ht="18" customHeight="1">
      <c r="A168" s="90" t="s">
        <v>599</v>
      </c>
      <c r="B168" s="90" t="s">
        <v>1215</v>
      </c>
      <c r="C168" s="91" t="str">
        <f t="shared" si="4"/>
        <v>ECOLE PRIMAIRE PUBLIQUE        REIMONENQ JOSEPH              </v>
      </c>
      <c r="D168" s="90" t="s">
        <v>1216</v>
      </c>
      <c r="E168" s="90" t="s">
        <v>2150</v>
      </c>
      <c r="F168" s="90" t="s">
        <v>990</v>
      </c>
      <c r="G168" s="90" t="s">
        <v>995</v>
      </c>
      <c r="H168" s="90" t="s">
        <v>2151</v>
      </c>
      <c r="I168" s="90" t="s">
        <v>1015</v>
      </c>
      <c r="J168" s="90" t="s">
        <v>1016</v>
      </c>
      <c r="K168" s="90" t="s">
        <v>942</v>
      </c>
      <c r="L168" s="90"/>
      <c r="M168" s="90"/>
      <c r="N168" s="91" t="s">
        <v>1207</v>
      </c>
      <c r="O168" s="91" t="str">
        <f t="shared" si="5"/>
        <v> 97115 STE ROSE                  </v>
      </c>
      <c r="P168" s="90"/>
      <c r="Q168" s="90"/>
      <c r="R168" s="90" t="s">
        <v>2152</v>
      </c>
      <c r="S168" s="90" t="s">
        <v>1297</v>
      </c>
      <c r="T168" s="90" t="s">
        <v>1298</v>
      </c>
      <c r="U168" s="90" t="s">
        <v>2153</v>
      </c>
      <c r="V168" s="90" t="s">
        <v>2154</v>
      </c>
      <c r="W168" s="90" t="s">
        <v>600</v>
      </c>
      <c r="X168" s="90"/>
      <c r="Y168" s="90"/>
      <c r="Z168" s="92"/>
    </row>
    <row r="169" spans="1:26" s="40" customFormat="1" ht="18" customHeight="1">
      <c r="A169" s="90" t="s">
        <v>620</v>
      </c>
      <c r="B169" s="90" t="s">
        <v>1285</v>
      </c>
      <c r="C169" s="91" t="str">
        <f t="shared" si="4"/>
        <v>ECOLE MATERNELLE PUBLIQUE      LA PLAINE                     </v>
      </c>
      <c r="D169" s="90" t="s">
        <v>1286</v>
      </c>
      <c r="E169" s="90" t="s">
        <v>2155</v>
      </c>
      <c r="F169" s="90" t="s">
        <v>990</v>
      </c>
      <c r="G169" s="90" t="s">
        <v>995</v>
      </c>
      <c r="H169" s="90" t="s">
        <v>2156</v>
      </c>
      <c r="I169" s="90" t="s">
        <v>996</v>
      </c>
      <c r="J169" s="90" t="s">
        <v>997</v>
      </c>
      <c r="K169" s="90" t="s">
        <v>939</v>
      </c>
      <c r="L169" s="90"/>
      <c r="M169" s="90"/>
      <c r="N169" s="91" t="s">
        <v>1207</v>
      </c>
      <c r="O169" s="91" t="str">
        <f t="shared" si="5"/>
        <v> 97114 TROIS RIVIERES            </v>
      </c>
      <c r="P169" s="90"/>
      <c r="Q169" s="90"/>
      <c r="R169" s="90" t="s">
        <v>2157</v>
      </c>
      <c r="S169" s="90" t="s">
        <v>1570</v>
      </c>
      <c r="T169" s="90" t="s">
        <v>1571</v>
      </c>
      <c r="U169" s="90" t="s">
        <v>2158</v>
      </c>
      <c r="V169" s="90" t="s">
        <v>2159</v>
      </c>
      <c r="W169" s="90" t="s">
        <v>621</v>
      </c>
      <c r="X169" s="90"/>
      <c r="Y169" s="90"/>
      <c r="Z169" s="92"/>
    </row>
    <row r="170" spans="1:26" s="40" customFormat="1" ht="18" customHeight="1">
      <c r="A170" s="90" t="s">
        <v>638</v>
      </c>
      <c r="B170" s="90" t="s">
        <v>1215</v>
      </c>
      <c r="C170" s="91" t="str">
        <f t="shared" si="4"/>
        <v>ECOLE PRIMAIRE PUBLIQUE        LA COUSINIERE                 </v>
      </c>
      <c r="D170" s="90" t="s">
        <v>1216</v>
      </c>
      <c r="E170" s="90" t="s">
        <v>2160</v>
      </c>
      <c r="F170" s="90" t="s">
        <v>990</v>
      </c>
      <c r="G170" s="90" t="s">
        <v>995</v>
      </c>
      <c r="H170" s="90" t="s">
        <v>2161</v>
      </c>
      <c r="I170" s="90" t="s">
        <v>1018</v>
      </c>
      <c r="J170" s="90" t="s">
        <v>1019</v>
      </c>
      <c r="K170" s="90" t="s">
        <v>46</v>
      </c>
      <c r="L170" s="90"/>
      <c r="M170" s="90"/>
      <c r="N170" s="91" t="s">
        <v>1207</v>
      </c>
      <c r="O170" s="91" t="str">
        <f t="shared" si="5"/>
        <v> 97119 VIEUX HABITANTS           </v>
      </c>
      <c r="P170" s="90"/>
      <c r="Q170" s="90"/>
      <c r="R170" s="90" t="s">
        <v>2162</v>
      </c>
      <c r="S170" s="90" t="s">
        <v>2163</v>
      </c>
      <c r="T170" s="90" t="s">
        <v>2164</v>
      </c>
      <c r="U170" s="90" t="s">
        <v>2165</v>
      </c>
      <c r="V170" s="90" t="s">
        <v>2166</v>
      </c>
      <c r="W170" s="90" t="s">
        <v>639</v>
      </c>
      <c r="X170" s="90"/>
      <c r="Y170" s="90"/>
      <c r="Z170" s="92"/>
    </row>
    <row r="171" spans="1:26" s="40" customFormat="1" ht="18" customHeight="1">
      <c r="A171" s="90" t="s">
        <v>640</v>
      </c>
      <c r="B171" s="90" t="s">
        <v>1215</v>
      </c>
      <c r="C171" s="91" t="str">
        <f t="shared" si="4"/>
        <v>ECOLE PRIMAIRE PUBLIQUE        GERY                          </v>
      </c>
      <c r="D171" s="90" t="s">
        <v>1216</v>
      </c>
      <c r="E171" s="90" t="s">
        <v>2167</v>
      </c>
      <c r="F171" s="90" t="s">
        <v>990</v>
      </c>
      <c r="G171" s="90" t="s">
        <v>995</v>
      </c>
      <c r="H171" s="90" t="s">
        <v>2168</v>
      </c>
      <c r="I171" s="90" t="s">
        <v>1018</v>
      </c>
      <c r="J171" s="90" t="s">
        <v>1019</v>
      </c>
      <c r="K171" s="90" t="s">
        <v>46</v>
      </c>
      <c r="L171" s="90"/>
      <c r="M171" s="90"/>
      <c r="N171" s="91" t="s">
        <v>1207</v>
      </c>
      <c r="O171" s="91" t="str">
        <f t="shared" si="5"/>
        <v> 97119 VIEUX HABITANTS           </v>
      </c>
      <c r="P171" s="90"/>
      <c r="Q171" s="90"/>
      <c r="R171" s="90" t="s">
        <v>2169</v>
      </c>
      <c r="S171" s="90" t="s">
        <v>2163</v>
      </c>
      <c r="T171" s="90" t="s">
        <v>2164</v>
      </c>
      <c r="U171" s="90" t="s">
        <v>2170</v>
      </c>
      <c r="V171" s="90" t="s">
        <v>2171</v>
      </c>
      <c r="W171" s="90" t="s">
        <v>641</v>
      </c>
      <c r="X171" s="90"/>
      <c r="Y171" s="90"/>
      <c r="Z171" s="92"/>
    </row>
    <row r="172" spans="1:26" s="40" customFormat="1" ht="18" customHeight="1">
      <c r="A172" s="90" t="s">
        <v>642</v>
      </c>
      <c r="B172" s="90" t="s">
        <v>1215</v>
      </c>
      <c r="C172" s="91" t="str">
        <f t="shared" si="4"/>
        <v>ECOLE PRIMAIRE PUBLIQUE        MARIGOT                       </v>
      </c>
      <c r="D172" s="90" t="s">
        <v>1216</v>
      </c>
      <c r="E172" s="90" t="s">
        <v>2172</v>
      </c>
      <c r="F172" s="90" t="s">
        <v>990</v>
      </c>
      <c r="G172" s="90" t="s">
        <v>995</v>
      </c>
      <c r="H172" s="90" t="s">
        <v>2173</v>
      </c>
      <c r="I172" s="90" t="s">
        <v>1018</v>
      </c>
      <c r="J172" s="90" t="s">
        <v>1019</v>
      </c>
      <c r="K172" s="90" t="s">
        <v>46</v>
      </c>
      <c r="L172" s="90"/>
      <c r="M172" s="90"/>
      <c r="N172" s="91" t="s">
        <v>1207</v>
      </c>
      <c r="O172" s="91" t="str">
        <f t="shared" si="5"/>
        <v> 97119 VIEUX HABITANTS           </v>
      </c>
      <c r="P172" s="90"/>
      <c r="Q172" s="90"/>
      <c r="R172" s="90" t="s">
        <v>2174</v>
      </c>
      <c r="S172" s="90" t="s">
        <v>2163</v>
      </c>
      <c r="T172" s="90" t="s">
        <v>2164</v>
      </c>
      <c r="U172" s="90" t="s">
        <v>2175</v>
      </c>
      <c r="V172" s="90" t="s">
        <v>2176</v>
      </c>
      <c r="W172" s="90" t="s">
        <v>643</v>
      </c>
      <c r="X172" s="90"/>
      <c r="Y172" s="90"/>
      <c r="Z172" s="92"/>
    </row>
    <row r="173" spans="1:26" s="40" customFormat="1" ht="18" customHeight="1">
      <c r="A173" s="90" t="s">
        <v>327</v>
      </c>
      <c r="B173" s="90" t="s">
        <v>1215</v>
      </c>
      <c r="C173" s="91" t="str">
        <f t="shared" si="4"/>
        <v>ECOLE PRIMAIRE PUBLIQUE        DOTHEMARE 1                   </v>
      </c>
      <c r="D173" s="90" t="s">
        <v>1216</v>
      </c>
      <c r="E173" s="90" t="s">
        <v>2177</v>
      </c>
      <c r="F173" s="90" t="s">
        <v>990</v>
      </c>
      <c r="G173" s="90" t="s">
        <v>995</v>
      </c>
      <c r="H173" s="90" t="s">
        <v>2178</v>
      </c>
      <c r="I173" s="90" t="s">
        <v>1021</v>
      </c>
      <c r="J173" s="90" t="s">
        <v>1022</v>
      </c>
      <c r="K173" s="90" t="s">
        <v>45</v>
      </c>
      <c r="L173" s="90"/>
      <c r="M173" s="90"/>
      <c r="N173" s="91" t="s">
        <v>1207</v>
      </c>
      <c r="O173" s="91" t="str">
        <f t="shared" si="5"/>
        <v>BOULEVARD ZAMI DOTHEMARE         97139 LES ABYMES                </v>
      </c>
      <c r="P173" s="90" t="s">
        <v>1732</v>
      </c>
      <c r="Q173" s="90"/>
      <c r="R173" s="90" t="s">
        <v>2179</v>
      </c>
      <c r="S173" s="90" t="s">
        <v>1332</v>
      </c>
      <c r="T173" s="90" t="s">
        <v>1333</v>
      </c>
      <c r="U173" s="90" t="s">
        <v>2180</v>
      </c>
      <c r="V173" s="90" t="s">
        <v>2181</v>
      </c>
      <c r="W173" s="90" t="s">
        <v>328</v>
      </c>
      <c r="X173" s="90"/>
      <c r="Y173" s="90"/>
      <c r="Z173" s="92"/>
    </row>
    <row r="174" spans="1:26" s="40" customFormat="1" ht="18" customHeight="1">
      <c r="A174" s="90" t="s">
        <v>409</v>
      </c>
      <c r="B174" s="90" t="s">
        <v>1215</v>
      </c>
      <c r="C174" s="91" t="str">
        <f t="shared" si="4"/>
        <v>ECOLE PRIMAIRE PUBLIQUE        HYACINTHE GERIAC              </v>
      </c>
      <c r="D174" s="90" t="s">
        <v>1216</v>
      </c>
      <c r="E174" s="90" t="s">
        <v>2182</v>
      </c>
      <c r="F174" s="90" t="s">
        <v>990</v>
      </c>
      <c r="G174" s="90" t="s">
        <v>995</v>
      </c>
      <c r="H174" s="90" t="s">
        <v>2183</v>
      </c>
      <c r="I174" s="90" t="s">
        <v>999</v>
      </c>
      <c r="J174" s="90" t="s">
        <v>1000</v>
      </c>
      <c r="K174" s="90" t="s">
        <v>943</v>
      </c>
      <c r="L174" s="90"/>
      <c r="M174" s="90"/>
      <c r="N174" s="91" t="s">
        <v>1207</v>
      </c>
      <c r="O174" s="91" t="str">
        <f t="shared" si="5"/>
        <v>ALLÉE DES IGUANES-POINTE BACHUS  97170 PETIT BOURG               </v>
      </c>
      <c r="P174" s="90" t="s">
        <v>2184</v>
      </c>
      <c r="Q174" s="90"/>
      <c r="R174" s="90" t="s">
        <v>2185</v>
      </c>
      <c r="S174" s="90" t="s">
        <v>1243</v>
      </c>
      <c r="T174" s="90" t="s">
        <v>1244</v>
      </c>
      <c r="U174" s="90" t="s">
        <v>2186</v>
      </c>
      <c r="V174" s="90" t="s">
        <v>2187</v>
      </c>
      <c r="W174" s="90" t="s">
        <v>410</v>
      </c>
      <c r="X174" s="90"/>
      <c r="Y174" s="90"/>
      <c r="Z174" s="92"/>
    </row>
    <row r="175" spans="1:26" s="40" customFormat="1" ht="18" customHeight="1">
      <c r="A175" s="90" t="s">
        <v>387</v>
      </c>
      <c r="B175" s="90" t="s">
        <v>1215</v>
      </c>
      <c r="C175" s="91" t="str">
        <f t="shared" si="4"/>
        <v>ECOLE PRIMAIRE PUBLIQUE        HYPPOLITE COCLES              </v>
      </c>
      <c r="D175" s="90" t="s">
        <v>1216</v>
      </c>
      <c r="E175" s="90" t="s">
        <v>2188</v>
      </c>
      <c r="F175" s="90" t="s">
        <v>990</v>
      </c>
      <c r="G175" s="90" t="s">
        <v>995</v>
      </c>
      <c r="H175" s="90" t="s">
        <v>2189</v>
      </c>
      <c r="I175" s="90" t="s">
        <v>1002</v>
      </c>
      <c r="J175" s="90" t="s">
        <v>991</v>
      </c>
      <c r="K175" s="90" t="s">
        <v>47</v>
      </c>
      <c r="L175" s="90"/>
      <c r="M175" s="90"/>
      <c r="N175" s="91" t="s">
        <v>1207</v>
      </c>
      <c r="O175" s="91" t="str">
        <f t="shared" si="5"/>
        <v> 97111 MORNE A L EAU             </v>
      </c>
      <c r="P175" s="90"/>
      <c r="Q175" s="90"/>
      <c r="R175" s="90" t="s">
        <v>2190</v>
      </c>
      <c r="S175" s="90" t="s">
        <v>2010</v>
      </c>
      <c r="T175" s="90" t="s">
        <v>2011</v>
      </c>
      <c r="U175" s="90" t="s">
        <v>2191</v>
      </c>
      <c r="V175" s="90" t="s">
        <v>2192</v>
      </c>
      <c r="W175" s="90" t="s">
        <v>388</v>
      </c>
      <c r="X175" s="90"/>
      <c r="Y175" s="90"/>
      <c r="Z175" s="92"/>
    </row>
    <row r="176" spans="1:26" s="40" customFormat="1" ht="18" customHeight="1">
      <c r="A176" s="90" t="s">
        <v>141</v>
      </c>
      <c r="B176" s="90" t="s">
        <v>1215</v>
      </c>
      <c r="C176" s="91" t="str">
        <f t="shared" si="4"/>
        <v>ECOLE PRIMAIRE PUBLIQUE        AMEDEE FENGAROL               </v>
      </c>
      <c r="D176" s="90" t="s">
        <v>1216</v>
      </c>
      <c r="E176" s="90" t="s">
        <v>1863</v>
      </c>
      <c r="F176" s="90" t="s">
        <v>990</v>
      </c>
      <c r="G176" s="90" t="s">
        <v>995</v>
      </c>
      <c r="H176" s="90" t="s">
        <v>2193</v>
      </c>
      <c r="I176" s="90" t="s">
        <v>999</v>
      </c>
      <c r="J176" s="90" t="s">
        <v>1000</v>
      </c>
      <c r="K176" s="90" t="s">
        <v>943</v>
      </c>
      <c r="L176" s="90"/>
      <c r="M176" s="90"/>
      <c r="N176" s="91" t="s">
        <v>1207</v>
      </c>
      <c r="O176" s="91" t="str">
        <f t="shared" si="5"/>
        <v>78  AVENUE PAUL LACAVE           97130 CAPESTERRE BELLE EAU      </v>
      </c>
      <c r="P176" s="90" t="s">
        <v>2194</v>
      </c>
      <c r="Q176" s="90"/>
      <c r="R176" s="90" t="s">
        <v>2195</v>
      </c>
      <c r="S176" s="90" t="s">
        <v>1676</v>
      </c>
      <c r="T176" s="90" t="s">
        <v>1677</v>
      </c>
      <c r="U176" s="90" t="s">
        <v>2196</v>
      </c>
      <c r="V176" s="90" t="s">
        <v>2197</v>
      </c>
      <c r="W176" s="90" t="s">
        <v>142</v>
      </c>
      <c r="X176" s="90"/>
      <c r="Y176" s="90"/>
      <c r="Z176" s="92"/>
    </row>
    <row r="177" spans="1:26" s="40" customFormat="1" ht="18" customHeight="1">
      <c r="A177" s="90" t="s">
        <v>241</v>
      </c>
      <c r="B177" s="90" t="s">
        <v>1215</v>
      </c>
      <c r="C177" s="91" t="str">
        <f t="shared" si="4"/>
        <v>ECOLE PRIMAIRE PUBLIQUE        GEORGES MARCEL                </v>
      </c>
      <c r="D177" s="90" t="s">
        <v>1216</v>
      </c>
      <c r="E177" s="90" t="s">
        <v>2198</v>
      </c>
      <c r="F177" s="90" t="s">
        <v>990</v>
      </c>
      <c r="G177" s="90" t="s">
        <v>995</v>
      </c>
      <c r="H177" s="90" t="s">
        <v>2199</v>
      </c>
      <c r="I177" s="90" t="s">
        <v>1010</v>
      </c>
      <c r="J177" s="90" t="s">
        <v>1011</v>
      </c>
      <c r="K177" s="90" t="s">
        <v>960</v>
      </c>
      <c r="L177" s="90"/>
      <c r="M177" s="90"/>
      <c r="N177" s="91" t="s">
        <v>1207</v>
      </c>
      <c r="O177" s="91" t="str">
        <f t="shared" si="5"/>
        <v>QUARTIER DE MANGOT               97190 LE GOSIER                 </v>
      </c>
      <c r="P177" s="90" t="s">
        <v>2200</v>
      </c>
      <c r="Q177" s="90"/>
      <c r="R177" s="90" t="s">
        <v>2201</v>
      </c>
      <c r="S177" s="90" t="s">
        <v>1281</v>
      </c>
      <c r="T177" s="90" t="s">
        <v>1282</v>
      </c>
      <c r="U177" s="90" t="s">
        <v>2202</v>
      </c>
      <c r="V177" s="90" t="s">
        <v>2203</v>
      </c>
      <c r="W177" s="90" t="s">
        <v>242</v>
      </c>
      <c r="X177" s="90"/>
      <c r="Y177" s="90"/>
      <c r="Z177" s="92"/>
    </row>
    <row r="178" spans="1:26" s="40" customFormat="1" ht="18" customHeight="1">
      <c r="A178" s="90" t="s">
        <v>243</v>
      </c>
      <c r="B178" s="90" t="s">
        <v>1215</v>
      </c>
      <c r="C178" s="91" t="str">
        <f t="shared" si="4"/>
        <v>ECOLE PRIMAIRE PUBLIQUE        ROLLON SUZANNE                </v>
      </c>
      <c r="D178" s="90" t="s">
        <v>1216</v>
      </c>
      <c r="E178" s="90" t="s">
        <v>2204</v>
      </c>
      <c r="F178" s="90" t="s">
        <v>990</v>
      </c>
      <c r="G178" s="90" t="s">
        <v>995</v>
      </c>
      <c r="H178" s="90" t="s">
        <v>2205</v>
      </c>
      <c r="I178" s="90" t="s">
        <v>1010</v>
      </c>
      <c r="J178" s="90" t="s">
        <v>1011</v>
      </c>
      <c r="K178" s="90" t="s">
        <v>960</v>
      </c>
      <c r="L178" s="90"/>
      <c r="M178" s="90"/>
      <c r="N178" s="91" t="s">
        <v>1207</v>
      </c>
      <c r="O178" s="91" t="str">
        <f t="shared" si="5"/>
        <v> 97190 LE GOSIER                 </v>
      </c>
      <c r="P178" s="90"/>
      <c r="Q178" s="90"/>
      <c r="R178" s="90" t="s">
        <v>2206</v>
      </c>
      <c r="S178" s="90" t="s">
        <v>1281</v>
      </c>
      <c r="T178" s="90" t="s">
        <v>1282</v>
      </c>
      <c r="U178" s="90" t="s">
        <v>2207</v>
      </c>
      <c r="V178" s="90" t="s">
        <v>2208</v>
      </c>
      <c r="W178" s="90" t="s">
        <v>244</v>
      </c>
      <c r="X178" s="90"/>
      <c r="Y178" s="90"/>
      <c r="Z178" s="92"/>
    </row>
    <row r="179" spans="1:26" s="40" customFormat="1" ht="18" customHeight="1">
      <c r="A179" s="90" t="s">
        <v>181</v>
      </c>
      <c r="B179" s="90" t="s">
        <v>1285</v>
      </c>
      <c r="C179" s="91" t="str">
        <f t="shared" si="4"/>
        <v>ECOLE MATERNELLE PUBLIQUE      RAYMONDE AUGUSTIN             </v>
      </c>
      <c r="D179" s="90" t="s">
        <v>1286</v>
      </c>
      <c r="E179" s="90" t="s">
        <v>2209</v>
      </c>
      <c r="F179" s="90" t="s">
        <v>990</v>
      </c>
      <c r="G179" s="90" t="s">
        <v>995</v>
      </c>
      <c r="H179" s="90" t="s">
        <v>2210</v>
      </c>
      <c r="I179" s="90" t="s">
        <v>996</v>
      </c>
      <c r="J179" s="90" t="s">
        <v>997</v>
      </c>
      <c r="K179" s="90" t="s">
        <v>939</v>
      </c>
      <c r="L179" s="90"/>
      <c r="M179" s="90"/>
      <c r="N179" s="91" t="s">
        <v>1207</v>
      </c>
      <c r="O179" s="91" t="str">
        <f t="shared" si="5"/>
        <v>RUE DES CARAMBOLIERS             97113 GOURBEYRE                 </v>
      </c>
      <c r="P179" s="90" t="s">
        <v>1074</v>
      </c>
      <c r="Q179" s="90"/>
      <c r="R179" s="90" t="s">
        <v>2211</v>
      </c>
      <c r="S179" s="90" t="s">
        <v>1235</v>
      </c>
      <c r="T179" s="90" t="s">
        <v>1236</v>
      </c>
      <c r="U179" s="90" t="s">
        <v>2212</v>
      </c>
      <c r="V179" s="90" t="s">
        <v>2213</v>
      </c>
      <c r="W179" s="90" t="s">
        <v>182</v>
      </c>
      <c r="X179" s="90"/>
      <c r="Y179" s="90"/>
      <c r="Z179" s="92"/>
    </row>
    <row r="180" spans="1:26" s="40" customFormat="1" ht="18" customHeight="1">
      <c r="A180" s="90" t="s">
        <v>271</v>
      </c>
      <c r="B180" s="90" t="s">
        <v>1285</v>
      </c>
      <c r="C180" s="91" t="str">
        <f t="shared" si="4"/>
        <v>ECOLE MATERNELLE PUBLIQUE      SAINTE-MARGUERITE             </v>
      </c>
      <c r="D180" s="90" t="s">
        <v>1286</v>
      </c>
      <c r="E180" s="90" t="s">
        <v>2214</v>
      </c>
      <c r="F180" s="90" t="s">
        <v>990</v>
      </c>
      <c r="G180" s="90" t="s">
        <v>995</v>
      </c>
      <c r="H180" s="90" t="s">
        <v>2215</v>
      </c>
      <c r="I180" s="90" t="s">
        <v>1012</v>
      </c>
      <c r="J180" s="90" t="s">
        <v>1013</v>
      </c>
      <c r="K180" s="90" t="s">
        <v>940</v>
      </c>
      <c r="L180" s="90"/>
      <c r="M180" s="90"/>
      <c r="N180" s="91" t="s">
        <v>1207</v>
      </c>
      <c r="O180" s="91" t="str">
        <f t="shared" si="5"/>
        <v>RUE SCHOELCHER                   97160 LE MOULE                  </v>
      </c>
      <c r="P180" s="90" t="s">
        <v>1075</v>
      </c>
      <c r="Q180" s="90"/>
      <c r="R180" s="90" t="s">
        <v>2216</v>
      </c>
      <c r="S180" s="90" t="s">
        <v>1463</v>
      </c>
      <c r="T180" s="90" t="s">
        <v>1464</v>
      </c>
      <c r="U180" s="90" t="s">
        <v>2217</v>
      </c>
      <c r="V180" s="90" t="s">
        <v>2218</v>
      </c>
      <c r="W180" s="90" t="s">
        <v>272</v>
      </c>
      <c r="X180" s="90"/>
      <c r="Y180" s="90"/>
      <c r="Z180" s="92"/>
    </row>
    <row r="181" spans="1:26" s="40" customFormat="1" ht="18" customHeight="1">
      <c r="A181" s="90" t="s">
        <v>389</v>
      </c>
      <c r="B181" s="90" t="s">
        <v>1215</v>
      </c>
      <c r="C181" s="91" t="str">
        <f t="shared" si="4"/>
        <v>ECOLE PRIMAIRE PUBLIQUE        MARCELLE BLANCHINET           </v>
      </c>
      <c r="D181" s="90" t="s">
        <v>1216</v>
      </c>
      <c r="E181" s="90" t="s">
        <v>2219</v>
      </c>
      <c r="F181" s="90" t="s">
        <v>990</v>
      </c>
      <c r="G181" s="90" t="s">
        <v>995</v>
      </c>
      <c r="H181" s="90" t="s">
        <v>2220</v>
      </c>
      <c r="I181" s="90" t="s">
        <v>1002</v>
      </c>
      <c r="J181" s="90" t="s">
        <v>991</v>
      </c>
      <c r="K181" s="90" t="s">
        <v>47</v>
      </c>
      <c r="L181" s="90"/>
      <c r="M181" s="90"/>
      <c r="N181" s="91" t="s">
        <v>1207</v>
      </c>
      <c r="O181" s="91" t="str">
        <f t="shared" si="5"/>
        <v> 97111 MORNE A L EAU             </v>
      </c>
      <c r="P181" s="90"/>
      <c r="Q181" s="90"/>
      <c r="R181" s="90" t="s">
        <v>2221</v>
      </c>
      <c r="S181" s="90" t="s">
        <v>2010</v>
      </c>
      <c r="T181" s="90" t="s">
        <v>2011</v>
      </c>
      <c r="U181" s="90" t="s">
        <v>2222</v>
      </c>
      <c r="V181" s="90" t="s">
        <v>2223</v>
      </c>
      <c r="W181" s="90" t="s">
        <v>390</v>
      </c>
      <c r="X181" s="90"/>
      <c r="Y181" s="90"/>
      <c r="Z181" s="92"/>
    </row>
    <row r="182" spans="1:26" s="40" customFormat="1" ht="18" customHeight="1">
      <c r="A182" s="90" t="s">
        <v>281</v>
      </c>
      <c r="B182" s="90" t="s">
        <v>1215</v>
      </c>
      <c r="C182" s="91" t="str">
        <f t="shared" si="4"/>
        <v>ECOLE PRIMAIRE PUBLIQUE        LACROIX                       </v>
      </c>
      <c r="D182" s="90" t="s">
        <v>1216</v>
      </c>
      <c r="E182" s="90" t="s">
        <v>2224</v>
      </c>
      <c r="F182" s="90" t="s">
        <v>990</v>
      </c>
      <c r="G182" s="90" t="s">
        <v>995</v>
      </c>
      <c r="H182" s="90" t="s">
        <v>2225</v>
      </c>
      <c r="I182" s="90" t="s">
        <v>1012</v>
      </c>
      <c r="J182" s="90" t="s">
        <v>1013</v>
      </c>
      <c r="K182" s="90" t="s">
        <v>940</v>
      </c>
      <c r="L182" s="90"/>
      <c r="M182" s="90"/>
      <c r="N182" s="91" t="s">
        <v>1207</v>
      </c>
      <c r="O182" s="91" t="str">
        <f t="shared" si="5"/>
        <v> 97160 LE MOULE                  </v>
      </c>
      <c r="P182" s="90"/>
      <c r="Q182" s="90"/>
      <c r="R182" s="90" t="s">
        <v>2226</v>
      </c>
      <c r="S182" s="90" t="s">
        <v>1463</v>
      </c>
      <c r="T182" s="90" t="s">
        <v>1464</v>
      </c>
      <c r="U182" s="90" t="s">
        <v>2227</v>
      </c>
      <c r="V182" s="90" t="s">
        <v>2228</v>
      </c>
      <c r="W182" s="90" t="s">
        <v>282</v>
      </c>
      <c r="X182" s="90"/>
      <c r="Y182" s="90"/>
      <c r="Z182" s="92"/>
    </row>
    <row r="183" spans="1:26" s="40" customFormat="1" ht="18" customHeight="1">
      <c r="A183" s="90" t="s">
        <v>245</v>
      </c>
      <c r="B183" s="90" t="s">
        <v>1215</v>
      </c>
      <c r="C183" s="91" t="str">
        <f t="shared" si="4"/>
        <v>ECOLE PRIMAIRE PUBLIQUE        ARMAND LAZARD                 </v>
      </c>
      <c r="D183" s="90" t="s">
        <v>1216</v>
      </c>
      <c r="E183" s="90" t="s">
        <v>2229</v>
      </c>
      <c r="F183" s="90" t="s">
        <v>990</v>
      </c>
      <c r="G183" s="90" t="s">
        <v>995</v>
      </c>
      <c r="H183" s="90" t="s">
        <v>2230</v>
      </c>
      <c r="I183" s="90" t="s">
        <v>1010</v>
      </c>
      <c r="J183" s="90" t="s">
        <v>1011</v>
      </c>
      <c r="K183" s="90" t="s">
        <v>960</v>
      </c>
      <c r="L183" s="90"/>
      <c r="M183" s="90"/>
      <c r="N183" s="91" t="s">
        <v>1207</v>
      </c>
      <c r="O183" s="91" t="str">
        <f t="shared" si="5"/>
        <v>ROUTE DE GRANDE RAVINE           97190 LE GOSIER                 </v>
      </c>
      <c r="P183" s="90" t="s">
        <v>1076</v>
      </c>
      <c r="Q183" s="90"/>
      <c r="R183" s="90" t="s">
        <v>2231</v>
      </c>
      <c r="S183" s="90" t="s">
        <v>1281</v>
      </c>
      <c r="T183" s="90" t="s">
        <v>1282</v>
      </c>
      <c r="U183" s="90" t="s">
        <v>2232</v>
      </c>
      <c r="V183" s="90" t="s">
        <v>2233</v>
      </c>
      <c r="W183" s="90" t="s">
        <v>246</v>
      </c>
      <c r="X183" s="90"/>
      <c r="Y183" s="90"/>
      <c r="Z183" s="92"/>
    </row>
    <row r="184" spans="1:26" s="40" customFormat="1" ht="18" customHeight="1">
      <c r="A184" s="90" t="s">
        <v>247</v>
      </c>
      <c r="B184" s="90" t="s">
        <v>1215</v>
      </c>
      <c r="C184" s="91" t="str">
        <f t="shared" si="4"/>
        <v>ECOLE PRIMAIRE PUBLIQUE        HILDEVERT PATER               </v>
      </c>
      <c r="D184" s="90" t="s">
        <v>1216</v>
      </c>
      <c r="E184" s="90" t="s">
        <v>2234</v>
      </c>
      <c r="F184" s="90" t="s">
        <v>990</v>
      </c>
      <c r="G184" s="90" t="s">
        <v>995</v>
      </c>
      <c r="H184" s="90" t="s">
        <v>2235</v>
      </c>
      <c r="I184" s="90" t="s">
        <v>1010</v>
      </c>
      <c r="J184" s="90" t="s">
        <v>1011</v>
      </c>
      <c r="K184" s="90" t="s">
        <v>960</v>
      </c>
      <c r="L184" s="90"/>
      <c r="M184" s="90"/>
      <c r="N184" s="91" t="s">
        <v>1207</v>
      </c>
      <c r="O184" s="91" t="str">
        <f t="shared" si="5"/>
        <v>PORT BLANC                       97190 LE GOSIER                 </v>
      </c>
      <c r="P184" s="90" t="s">
        <v>1077</v>
      </c>
      <c r="Q184" s="90"/>
      <c r="R184" s="90" t="s">
        <v>2236</v>
      </c>
      <c r="S184" s="90" t="s">
        <v>1281</v>
      </c>
      <c r="T184" s="90" t="s">
        <v>1282</v>
      </c>
      <c r="U184" s="90" t="s">
        <v>2237</v>
      </c>
      <c r="V184" s="90" t="s">
        <v>2238</v>
      </c>
      <c r="W184" s="90" t="s">
        <v>248</v>
      </c>
      <c r="X184" s="90"/>
      <c r="Y184" s="90"/>
      <c r="Z184" s="92"/>
    </row>
    <row r="185" spans="1:26" s="40" customFormat="1" ht="18" customHeight="1">
      <c r="A185" s="90" t="s">
        <v>103</v>
      </c>
      <c r="B185" s="90" t="s">
        <v>1215</v>
      </c>
      <c r="C185" s="91" t="str">
        <f t="shared" si="4"/>
        <v>ECOLE PRIMAIRE PUBLIQUE        RIVIERE DES PERES             </v>
      </c>
      <c r="D185" s="90" t="s">
        <v>1216</v>
      </c>
      <c r="E185" s="90" t="s">
        <v>2239</v>
      </c>
      <c r="F185" s="90" t="s">
        <v>990</v>
      </c>
      <c r="G185" s="90" t="s">
        <v>995</v>
      </c>
      <c r="H185" s="90" t="s">
        <v>2240</v>
      </c>
      <c r="I185" s="90" t="s">
        <v>996</v>
      </c>
      <c r="J185" s="90" t="s">
        <v>997</v>
      </c>
      <c r="K185" s="90" t="s">
        <v>939</v>
      </c>
      <c r="L185" s="90"/>
      <c r="M185" s="90"/>
      <c r="N185" s="91" t="s">
        <v>1207</v>
      </c>
      <c r="O185" s="91" t="str">
        <f t="shared" si="5"/>
        <v> 97100 BASSE TERRE               </v>
      </c>
      <c r="P185" s="90"/>
      <c r="Q185" s="90"/>
      <c r="R185" s="90" t="s">
        <v>2241</v>
      </c>
      <c r="S185" s="90" t="s">
        <v>1268</v>
      </c>
      <c r="T185" s="90" t="s">
        <v>1269</v>
      </c>
      <c r="U185" s="90" t="s">
        <v>2242</v>
      </c>
      <c r="V185" s="90" t="s">
        <v>2243</v>
      </c>
      <c r="W185" s="90" t="s">
        <v>104</v>
      </c>
      <c r="X185" s="90"/>
      <c r="Y185" s="90"/>
      <c r="Z185" s="92"/>
    </row>
    <row r="186" spans="1:26" s="40" customFormat="1" ht="18" customHeight="1">
      <c r="A186" s="90" t="s">
        <v>119</v>
      </c>
      <c r="B186" s="90" t="s">
        <v>1215</v>
      </c>
      <c r="C186" s="91" t="str">
        <f t="shared" si="4"/>
        <v>ECOLE PRIMAIRE PUBLIQUE        PIGEON                        </v>
      </c>
      <c r="D186" s="90" t="s">
        <v>1216</v>
      </c>
      <c r="E186" s="90" t="s">
        <v>2244</v>
      </c>
      <c r="F186" s="90" t="s">
        <v>990</v>
      </c>
      <c r="G186" s="90" t="s">
        <v>995</v>
      </c>
      <c r="H186" s="90" t="s">
        <v>2245</v>
      </c>
      <c r="I186" s="90" t="s">
        <v>1018</v>
      </c>
      <c r="J186" s="90" t="s">
        <v>1019</v>
      </c>
      <c r="K186" s="90" t="s">
        <v>46</v>
      </c>
      <c r="L186" s="90"/>
      <c r="M186" s="90"/>
      <c r="N186" s="91" t="s">
        <v>1207</v>
      </c>
      <c r="O186" s="91" t="str">
        <f t="shared" si="5"/>
        <v> 97125 BOUILLANTE                </v>
      </c>
      <c r="P186" s="90"/>
      <c r="Q186" s="90"/>
      <c r="R186" s="90" t="s">
        <v>2246</v>
      </c>
      <c r="S186" s="90" t="s">
        <v>1849</v>
      </c>
      <c r="T186" s="90" t="s">
        <v>1850</v>
      </c>
      <c r="U186" s="90" t="s">
        <v>2247</v>
      </c>
      <c r="V186" s="90" t="s">
        <v>2248</v>
      </c>
      <c r="W186" s="90" t="s">
        <v>120</v>
      </c>
      <c r="X186" s="90"/>
      <c r="Y186" s="90"/>
      <c r="Z186" s="92"/>
    </row>
    <row r="187" spans="1:26" s="40" customFormat="1" ht="18" customHeight="1">
      <c r="A187" s="90" t="s">
        <v>159</v>
      </c>
      <c r="B187" s="90" t="s">
        <v>1215</v>
      </c>
      <c r="C187" s="91" t="str">
        <f t="shared" si="4"/>
        <v>ECOLE PRIMAIRE PUBLIQUE        ANATOLE BEUVE                 </v>
      </c>
      <c r="D187" s="90" t="s">
        <v>1216</v>
      </c>
      <c r="E187" s="90" t="s">
        <v>2249</v>
      </c>
      <c r="F187" s="90" t="s">
        <v>990</v>
      </c>
      <c r="G187" s="90" t="s">
        <v>995</v>
      </c>
      <c r="H187" s="90" t="s">
        <v>2250</v>
      </c>
      <c r="I187" s="90" t="s">
        <v>999</v>
      </c>
      <c r="J187" s="90" t="s">
        <v>1000</v>
      </c>
      <c r="K187" s="90" t="s">
        <v>943</v>
      </c>
      <c r="L187" s="90"/>
      <c r="M187" s="90"/>
      <c r="N187" s="91" t="s">
        <v>1207</v>
      </c>
      <c r="O187" s="91" t="str">
        <f t="shared" si="5"/>
        <v>RUE DE CARANGAISE                97130 CAPESTERRE BELLE EAU      </v>
      </c>
      <c r="P187" s="90" t="s">
        <v>1078</v>
      </c>
      <c r="Q187" s="90"/>
      <c r="R187" s="90" t="s">
        <v>2251</v>
      </c>
      <c r="S187" s="90" t="s">
        <v>1676</v>
      </c>
      <c r="T187" s="90" t="s">
        <v>1677</v>
      </c>
      <c r="U187" s="90" t="s">
        <v>2252</v>
      </c>
      <c r="V187" s="90" t="s">
        <v>2253</v>
      </c>
      <c r="W187" s="90" t="s">
        <v>160</v>
      </c>
      <c r="X187" s="90"/>
      <c r="Y187" s="90"/>
      <c r="Z187" s="92"/>
    </row>
    <row r="188" spans="1:26" s="40" customFormat="1" ht="18" customHeight="1">
      <c r="A188" s="90" t="s">
        <v>185</v>
      </c>
      <c r="B188" s="90" t="s">
        <v>1215</v>
      </c>
      <c r="C188" s="91" t="str">
        <f t="shared" si="4"/>
        <v>ECOLE PRIMAIRE PUBLIQUE        EULOGE NOGLOTTE               </v>
      </c>
      <c r="D188" s="90" t="s">
        <v>1216</v>
      </c>
      <c r="E188" s="90" t="s">
        <v>2254</v>
      </c>
      <c r="F188" s="90" t="s">
        <v>990</v>
      </c>
      <c r="G188" s="90" t="s">
        <v>995</v>
      </c>
      <c r="H188" s="90" t="s">
        <v>2255</v>
      </c>
      <c r="I188" s="90" t="s">
        <v>996</v>
      </c>
      <c r="J188" s="90" t="s">
        <v>997</v>
      </c>
      <c r="K188" s="90" t="s">
        <v>939</v>
      </c>
      <c r="L188" s="90"/>
      <c r="M188" s="90"/>
      <c r="N188" s="91" t="s">
        <v>1207</v>
      </c>
      <c r="O188" s="91" t="str">
        <f t="shared" si="5"/>
        <v> 97113 GOURBEYRE                 </v>
      </c>
      <c r="P188" s="90"/>
      <c r="Q188" s="90"/>
      <c r="R188" s="90" t="s">
        <v>2256</v>
      </c>
      <c r="S188" s="90" t="s">
        <v>1235</v>
      </c>
      <c r="T188" s="90" t="s">
        <v>1236</v>
      </c>
      <c r="U188" s="90" t="s">
        <v>2257</v>
      </c>
      <c r="V188" s="90" t="s">
        <v>2258</v>
      </c>
      <c r="W188" s="90" t="s">
        <v>186</v>
      </c>
      <c r="X188" s="90"/>
      <c r="Y188" s="90"/>
      <c r="Z188" s="92"/>
    </row>
    <row r="189" spans="1:26" s="40" customFormat="1" ht="18" customHeight="1">
      <c r="A189" s="90" t="s">
        <v>175</v>
      </c>
      <c r="B189" s="90" t="s">
        <v>1215</v>
      </c>
      <c r="C189" s="91" t="str">
        <f t="shared" si="4"/>
        <v>ECOLE PRIMAIRE PUBLIQUE        RIFLET                        </v>
      </c>
      <c r="D189" s="90" t="s">
        <v>1216</v>
      </c>
      <c r="E189" s="90" t="s">
        <v>2259</v>
      </c>
      <c r="F189" s="90" t="s">
        <v>990</v>
      </c>
      <c r="G189" s="90" t="s">
        <v>995</v>
      </c>
      <c r="H189" s="90" t="s">
        <v>2260</v>
      </c>
      <c r="I189" s="90" t="s">
        <v>1018</v>
      </c>
      <c r="J189" s="90" t="s">
        <v>1019</v>
      </c>
      <c r="K189" s="90" t="s">
        <v>46</v>
      </c>
      <c r="L189" s="90"/>
      <c r="M189" s="90"/>
      <c r="N189" s="91" t="s">
        <v>1207</v>
      </c>
      <c r="O189" s="91" t="str">
        <f t="shared" si="5"/>
        <v> 97126 DESHAIES                  </v>
      </c>
      <c r="P189" s="90"/>
      <c r="Q189" s="90"/>
      <c r="R189" s="90" t="s">
        <v>2261</v>
      </c>
      <c r="S189" s="90" t="s">
        <v>1317</v>
      </c>
      <c r="T189" s="90" t="s">
        <v>1318</v>
      </c>
      <c r="U189" s="90" t="s">
        <v>2262</v>
      </c>
      <c r="V189" s="90" t="s">
        <v>2263</v>
      </c>
      <c r="W189" s="90" t="s">
        <v>176</v>
      </c>
      <c r="X189" s="90"/>
      <c r="Y189" s="90"/>
      <c r="Z189" s="92"/>
    </row>
    <row r="190" spans="1:26" s="40" customFormat="1" ht="18" customHeight="1">
      <c r="A190" s="90" t="s">
        <v>481</v>
      </c>
      <c r="B190" s="90" t="s">
        <v>1215</v>
      </c>
      <c r="C190" s="91" t="str">
        <f t="shared" si="4"/>
        <v>ECOLE PRIMAIRE PUBLIQUE        BEAUPLAN PELLETAN             </v>
      </c>
      <c r="D190" s="90" t="s">
        <v>1216</v>
      </c>
      <c r="E190" s="90" t="s">
        <v>2264</v>
      </c>
      <c r="F190" s="90" t="s">
        <v>990</v>
      </c>
      <c r="G190" s="90" t="s">
        <v>995</v>
      </c>
      <c r="H190" s="90" t="s">
        <v>2265</v>
      </c>
      <c r="I190" s="90" t="s">
        <v>1002</v>
      </c>
      <c r="J190" s="90" t="s">
        <v>991</v>
      </c>
      <c r="K190" s="90" t="s">
        <v>47</v>
      </c>
      <c r="L190" s="90"/>
      <c r="M190" s="90"/>
      <c r="N190" s="91" t="s">
        <v>1207</v>
      </c>
      <c r="O190" s="91" t="str">
        <f t="shared" si="5"/>
        <v> 97117 PORT LOUIS                </v>
      </c>
      <c r="P190" s="90"/>
      <c r="Q190" s="90"/>
      <c r="R190" s="90" t="s">
        <v>2266</v>
      </c>
      <c r="S190" s="90" t="s">
        <v>1529</v>
      </c>
      <c r="T190" s="90" t="s">
        <v>1530</v>
      </c>
      <c r="U190" s="90" t="s">
        <v>2267</v>
      </c>
      <c r="V190" s="90" t="s">
        <v>2268</v>
      </c>
      <c r="W190" s="90" t="s">
        <v>482</v>
      </c>
      <c r="X190" s="90"/>
      <c r="Y190" s="90"/>
      <c r="Z190" s="92"/>
    </row>
    <row r="191" spans="1:26" s="40" customFormat="1" ht="18" customHeight="1">
      <c r="A191" s="90" t="s">
        <v>1079</v>
      </c>
      <c r="B191" s="90" t="s">
        <v>1736</v>
      </c>
      <c r="C191" s="91" t="str">
        <f t="shared" si="4"/>
        <v>ECOLE PRIMAIRE PRIVEE          LA PERSEVERANCE               </v>
      </c>
      <c r="D191" s="90" t="s">
        <v>1737</v>
      </c>
      <c r="E191" s="90" t="s">
        <v>1738</v>
      </c>
      <c r="F191" s="90" t="s">
        <v>1054</v>
      </c>
      <c r="G191" s="90" t="s">
        <v>995</v>
      </c>
      <c r="H191" s="90" t="s">
        <v>2269</v>
      </c>
      <c r="I191" s="90" t="s">
        <v>1015</v>
      </c>
      <c r="J191" s="90" t="s">
        <v>1016</v>
      </c>
      <c r="K191" s="90" t="s">
        <v>942</v>
      </c>
      <c r="L191" s="90"/>
      <c r="M191" s="90"/>
      <c r="N191" s="91" t="s">
        <v>1207</v>
      </c>
      <c r="O191" s="91" t="str">
        <f t="shared" si="5"/>
        <v>ROUTE DUPORTAIL                  97115 STE ROSE                  </v>
      </c>
      <c r="P191" s="90" t="s">
        <v>2270</v>
      </c>
      <c r="Q191" s="90"/>
      <c r="R191" s="90" t="s">
        <v>2271</v>
      </c>
      <c r="S191" s="90" t="s">
        <v>1297</v>
      </c>
      <c r="T191" s="90" t="s">
        <v>1298</v>
      </c>
      <c r="U191" s="90" t="s">
        <v>2272</v>
      </c>
      <c r="V191" s="90" t="s">
        <v>2273</v>
      </c>
      <c r="W191" s="90" t="s">
        <v>1080</v>
      </c>
      <c r="X191" s="90"/>
      <c r="Y191" s="90"/>
      <c r="Z191" s="92"/>
    </row>
    <row r="192" spans="1:26" s="40" customFormat="1" ht="18" customHeight="1">
      <c r="A192" s="90" t="s">
        <v>312</v>
      </c>
      <c r="B192" s="90" t="s">
        <v>1285</v>
      </c>
      <c r="C192" s="91" t="str">
        <f t="shared" si="4"/>
        <v>ECOLE MATERNELLE PUBLIQUE      O.STANISLAS RAIZET 1          </v>
      </c>
      <c r="D192" s="90" t="s">
        <v>1286</v>
      </c>
      <c r="E192" s="90" t="s">
        <v>2274</v>
      </c>
      <c r="F192" s="90" t="s">
        <v>990</v>
      </c>
      <c r="G192" s="90" t="s">
        <v>995</v>
      </c>
      <c r="H192" s="90" t="s">
        <v>2275</v>
      </c>
      <c r="I192" s="90" t="s">
        <v>1021</v>
      </c>
      <c r="J192" s="90" t="s">
        <v>1022</v>
      </c>
      <c r="K192" s="90" t="s">
        <v>45</v>
      </c>
      <c r="L192" s="90"/>
      <c r="M192" s="90"/>
      <c r="N192" s="91" t="s">
        <v>1207</v>
      </c>
      <c r="O192" s="91" t="str">
        <f t="shared" si="5"/>
        <v>RUE GABRIEL BACH                 97139 LES ABYMES                </v>
      </c>
      <c r="P192" s="90" t="s">
        <v>1081</v>
      </c>
      <c r="Q192" s="90"/>
      <c r="R192" s="90" t="s">
        <v>2276</v>
      </c>
      <c r="S192" s="90" t="s">
        <v>1332</v>
      </c>
      <c r="T192" s="90" t="s">
        <v>1333</v>
      </c>
      <c r="U192" s="90" t="s">
        <v>2277</v>
      </c>
      <c r="V192" s="90" t="s">
        <v>2278</v>
      </c>
      <c r="W192" s="90" t="s">
        <v>313</v>
      </c>
      <c r="X192" s="90"/>
      <c r="Y192" s="90"/>
      <c r="Z192" s="92"/>
    </row>
    <row r="193" spans="1:26" s="40" customFormat="1" ht="18" customHeight="1">
      <c r="A193" s="90" t="s">
        <v>393</v>
      </c>
      <c r="B193" s="90" t="s">
        <v>1285</v>
      </c>
      <c r="C193" s="91" t="str">
        <f t="shared" si="4"/>
        <v>ECOLE MATERNELLE PUBLIQUE      MAYEKO-MASSINA                </v>
      </c>
      <c r="D193" s="90" t="s">
        <v>1286</v>
      </c>
      <c r="E193" s="90" t="s">
        <v>2279</v>
      </c>
      <c r="F193" s="90" t="s">
        <v>990</v>
      </c>
      <c r="G193" s="90" t="s">
        <v>995</v>
      </c>
      <c r="H193" s="90" t="s">
        <v>2280</v>
      </c>
      <c r="I193" s="90" t="s">
        <v>999</v>
      </c>
      <c r="J193" s="90" t="s">
        <v>1000</v>
      </c>
      <c r="K193" s="90" t="s">
        <v>943</v>
      </c>
      <c r="L193" s="90"/>
      <c r="M193" s="90"/>
      <c r="N193" s="91" t="s">
        <v>1207</v>
      </c>
      <c r="O193" s="91" t="str">
        <f t="shared" si="5"/>
        <v>RUE DU STADE                     97170 PETIT BOURG               </v>
      </c>
      <c r="P193" s="90" t="s">
        <v>1082</v>
      </c>
      <c r="Q193" s="90"/>
      <c r="R193" s="90" t="s">
        <v>2281</v>
      </c>
      <c r="S193" s="90" t="s">
        <v>1243</v>
      </c>
      <c r="T193" s="90" t="s">
        <v>1244</v>
      </c>
      <c r="U193" s="90" t="s">
        <v>2282</v>
      </c>
      <c r="V193" s="90" t="s">
        <v>2283</v>
      </c>
      <c r="W193" s="90" t="s">
        <v>394</v>
      </c>
      <c r="X193" s="90"/>
      <c r="Y193" s="90"/>
      <c r="Z193" s="92"/>
    </row>
    <row r="194" spans="1:26" s="40" customFormat="1" ht="18" customHeight="1">
      <c r="A194" s="90" t="s">
        <v>559</v>
      </c>
      <c r="B194" s="90" t="s">
        <v>1285</v>
      </c>
      <c r="C194" s="91" t="str">
        <f aca="true" t="shared" si="6" ref="C194:C257">CONCATENATE(D194," ",E194)</f>
        <v>ECOLE MATERNELLE PUBLIQUE      MARCELLE BORIFAX              </v>
      </c>
      <c r="D194" s="90" t="s">
        <v>1286</v>
      </c>
      <c r="E194" s="90" t="s">
        <v>2284</v>
      </c>
      <c r="F194" s="90" t="s">
        <v>990</v>
      </c>
      <c r="G194" s="90" t="s">
        <v>995</v>
      </c>
      <c r="H194" s="90" t="s">
        <v>2285</v>
      </c>
      <c r="I194" s="90" t="s">
        <v>1036</v>
      </c>
      <c r="J194" s="90" t="s">
        <v>1037</v>
      </c>
      <c r="K194" s="90" t="s">
        <v>961</v>
      </c>
      <c r="L194" s="90"/>
      <c r="M194" s="90"/>
      <c r="N194" s="91" t="s">
        <v>1207</v>
      </c>
      <c r="O194" s="91" t="str">
        <f t="shared" si="5"/>
        <v> 97180 STE ANNE                  </v>
      </c>
      <c r="P194" s="90"/>
      <c r="Q194" s="90"/>
      <c r="R194" s="90" t="s">
        <v>2286</v>
      </c>
      <c r="S194" s="90" t="s">
        <v>1496</v>
      </c>
      <c r="T194" s="90" t="s">
        <v>1497</v>
      </c>
      <c r="U194" s="90" t="s">
        <v>2287</v>
      </c>
      <c r="V194" s="90" t="s">
        <v>2288</v>
      </c>
      <c r="W194" s="90" t="s">
        <v>560</v>
      </c>
      <c r="X194" s="90"/>
      <c r="Y194" s="90"/>
      <c r="Z194" s="92"/>
    </row>
    <row r="195" spans="1:26" s="40" customFormat="1" ht="18" customHeight="1">
      <c r="A195" s="90" t="s">
        <v>357</v>
      </c>
      <c r="B195" s="90" t="s">
        <v>1215</v>
      </c>
      <c r="C195" s="91" t="str">
        <f t="shared" si="6"/>
        <v>ECOLE PRIMAIRE PUBLIQUE        JEAN-NOEL OLIME               </v>
      </c>
      <c r="D195" s="90" t="s">
        <v>1216</v>
      </c>
      <c r="E195" s="90" t="s">
        <v>2289</v>
      </c>
      <c r="F195" s="90" t="s">
        <v>990</v>
      </c>
      <c r="G195" s="90" t="s">
        <v>995</v>
      </c>
      <c r="H195" s="90" t="s">
        <v>2290</v>
      </c>
      <c r="I195" s="90" t="s">
        <v>1021</v>
      </c>
      <c r="J195" s="90" t="s">
        <v>1022</v>
      </c>
      <c r="K195" s="90" t="s">
        <v>45</v>
      </c>
      <c r="L195" s="90"/>
      <c r="M195" s="90"/>
      <c r="N195" s="91" t="s">
        <v>1207</v>
      </c>
      <c r="O195" s="91" t="str">
        <f aca="true" t="shared" si="7" ref="O195:O258">CONCATENATE(P195," ",S195," ",T195)</f>
        <v> 97139 LES ABYMES                </v>
      </c>
      <c r="P195" s="90"/>
      <c r="Q195" s="90"/>
      <c r="R195" s="90" t="s">
        <v>2291</v>
      </c>
      <c r="S195" s="90" t="s">
        <v>1332</v>
      </c>
      <c r="T195" s="90" t="s">
        <v>1333</v>
      </c>
      <c r="U195" s="90" t="s">
        <v>2292</v>
      </c>
      <c r="V195" s="90" t="s">
        <v>2293</v>
      </c>
      <c r="W195" s="90" t="s">
        <v>358</v>
      </c>
      <c r="X195" s="90"/>
      <c r="Y195" s="90"/>
      <c r="Z195" s="92"/>
    </row>
    <row r="196" spans="1:26" s="40" customFormat="1" ht="18" customHeight="1">
      <c r="A196" s="90" t="s">
        <v>359</v>
      </c>
      <c r="B196" s="90" t="s">
        <v>1215</v>
      </c>
      <c r="C196" s="91" t="str">
        <f t="shared" si="6"/>
        <v>ECOLE PRIMAIRE PUBLIQUE        PETIT-PEROU                   </v>
      </c>
      <c r="D196" s="90" t="s">
        <v>1216</v>
      </c>
      <c r="E196" s="90" t="s">
        <v>2294</v>
      </c>
      <c r="F196" s="90" t="s">
        <v>990</v>
      </c>
      <c r="G196" s="90" t="s">
        <v>995</v>
      </c>
      <c r="H196" s="90" t="s">
        <v>2295</v>
      </c>
      <c r="I196" s="90" t="s">
        <v>1021</v>
      </c>
      <c r="J196" s="90" t="s">
        <v>1022</v>
      </c>
      <c r="K196" s="90" t="s">
        <v>45</v>
      </c>
      <c r="L196" s="90" t="s">
        <v>1052</v>
      </c>
      <c r="M196" s="90" t="s">
        <v>1053</v>
      </c>
      <c r="N196" s="91" t="s">
        <v>1266</v>
      </c>
      <c r="O196" s="91" t="str">
        <f t="shared" si="7"/>
        <v>8  RUE DES BEGONIAS              97139 LES ABYMES                </v>
      </c>
      <c r="P196" s="90" t="s">
        <v>1083</v>
      </c>
      <c r="Q196" s="90"/>
      <c r="R196" s="90" t="s">
        <v>2296</v>
      </c>
      <c r="S196" s="90" t="s">
        <v>1332</v>
      </c>
      <c r="T196" s="90" t="s">
        <v>1333</v>
      </c>
      <c r="U196" s="90" t="s">
        <v>2297</v>
      </c>
      <c r="V196" s="90" t="s">
        <v>2298</v>
      </c>
      <c r="W196" s="90" t="s">
        <v>360</v>
      </c>
      <c r="X196" s="90"/>
      <c r="Y196" s="90"/>
      <c r="Z196" s="92"/>
    </row>
    <row r="197" spans="1:26" s="40" customFormat="1" ht="18" customHeight="1">
      <c r="A197" s="90" t="s">
        <v>121</v>
      </c>
      <c r="B197" s="90" t="s">
        <v>1215</v>
      </c>
      <c r="C197" s="91" t="str">
        <f t="shared" si="6"/>
        <v>ECOLE PRIMAIRE PUBLIQUE        THOMAS                        </v>
      </c>
      <c r="D197" s="90" t="s">
        <v>1216</v>
      </c>
      <c r="E197" s="90" t="s">
        <v>2299</v>
      </c>
      <c r="F197" s="90" t="s">
        <v>990</v>
      </c>
      <c r="G197" s="90" t="s">
        <v>995</v>
      </c>
      <c r="H197" s="90" t="s">
        <v>2300</v>
      </c>
      <c r="I197" s="90" t="s">
        <v>1018</v>
      </c>
      <c r="J197" s="90" t="s">
        <v>1019</v>
      </c>
      <c r="K197" s="90" t="s">
        <v>46</v>
      </c>
      <c r="L197" s="90"/>
      <c r="M197" s="90"/>
      <c r="N197" s="91" t="s">
        <v>1207</v>
      </c>
      <c r="O197" s="91" t="str">
        <f t="shared" si="7"/>
        <v> 97125 BOUILLANTE                </v>
      </c>
      <c r="P197" s="90"/>
      <c r="Q197" s="90"/>
      <c r="R197" s="90" t="s">
        <v>2301</v>
      </c>
      <c r="S197" s="90" t="s">
        <v>1849</v>
      </c>
      <c r="T197" s="90" t="s">
        <v>1850</v>
      </c>
      <c r="U197" s="90" t="s">
        <v>2302</v>
      </c>
      <c r="V197" s="90" t="s">
        <v>2303</v>
      </c>
      <c r="W197" s="90" t="s">
        <v>122</v>
      </c>
      <c r="X197" s="90"/>
      <c r="Y197" s="90"/>
      <c r="Z197" s="92"/>
    </row>
    <row r="198" spans="1:26" s="40" customFormat="1" ht="18" customHeight="1">
      <c r="A198" s="90" t="s">
        <v>415</v>
      </c>
      <c r="B198" s="90" t="s">
        <v>1215</v>
      </c>
      <c r="C198" s="91" t="str">
        <f t="shared" si="6"/>
        <v>ECOLE PRIMAIRE PUBLIQUE        MARIE BILLIOTI DE GAGE        </v>
      </c>
      <c r="D198" s="90" t="s">
        <v>1216</v>
      </c>
      <c r="E198" s="90" t="s">
        <v>2304</v>
      </c>
      <c r="F198" s="90" t="s">
        <v>990</v>
      </c>
      <c r="G198" s="90" t="s">
        <v>995</v>
      </c>
      <c r="H198" s="90" t="s">
        <v>2305</v>
      </c>
      <c r="I198" s="90" t="s">
        <v>1029</v>
      </c>
      <c r="J198" s="90" t="s">
        <v>1030</v>
      </c>
      <c r="K198" s="90" t="s">
        <v>941</v>
      </c>
      <c r="L198" s="90"/>
      <c r="M198" s="90"/>
      <c r="N198" s="91" t="s">
        <v>1207</v>
      </c>
      <c r="O198" s="91" t="str">
        <f t="shared" si="7"/>
        <v>BOURG FONTARABIE                 97170 PETIT BOURG               </v>
      </c>
      <c r="P198" s="90" t="s">
        <v>2306</v>
      </c>
      <c r="Q198" s="90"/>
      <c r="R198" s="90" t="s">
        <v>2307</v>
      </c>
      <c r="S198" s="90" t="s">
        <v>1243</v>
      </c>
      <c r="T198" s="90" t="s">
        <v>1244</v>
      </c>
      <c r="U198" s="90" t="s">
        <v>2308</v>
      </c>
      <c r="V198" s="90" t="s">
        <v>2309</v>
      </c>
      <c r="W198" s="90" t="s">
        <v>416</v>
      </c>
      <c r="X198" s="90"/>
      <c r="Y198" s="90"/>
      <c r="Z198" s="92"/>
    </row>
    <row r="199" spans="1:26" s="40" customFormat="1" ht="18" customHeight="1">
      <c r="A199" s="90" t="s">
        <v>453</v>
      </c>
      <c r="B199" s="90" t="s">
        <v>1215</v>
      </c>
      <c r="C199" s="91" t="str">
        <f t="shared" si="6"/>
        <v>ECOLE PRIMAIRE PUBLIQUE        LAURICISQUE                   </v>
      </c>
      <c r="D199" s="90" t="s">
        <v>1216</v>
      </c>
      <c r="E199" s="90" t="s">
        <v>1696</v>
      </c>
      <c r="F199" s="90" t="s">
        <v>990</v>
      </c>
      <c r="G199" s="90" t="s">
        <v>995</v>
      </c>
      <c r="H199" s="90" t="s">
        <v>2310</v>
      </c>
      <c r="I199" s="90" t="s">
        <v>1004</v>
      </c>
      <c r="J199" s="90" t="s">
        <v>1005</v>
      </c>
      <c r="K199" s="90" t="s">
        <v>49</v>
      </c>
      <c r="L199" s="90"/>
      <c r="M199" s="90"/>
      <c r="N199" s="91" t="s">
        <v>1207</v>
      </c>
      <c r="O199" s="91" t="str">
        <f t="shared" si="7"/>
        <v>BOULEVARD DE L'AMITIE            97110 POINTE A PITRE            </v>
      </c>
      <c r="P199" s="90" t="s">
        <v>2311</v>
      </c>
      <c r="Q199" s="90"/>
      <c r="R199" s="90" t="s">
        <v>2312</v>
      </c>
      <c r="S199" s="90" t="s">
        <v>1255</v>
      </c>
      <c r="T199" s="90" t="s">
        <v>1256</v>
      </c>
      <c r="U199" s="90" t="s">
        <v>2313</v>
      </c>
      <c r="V199" s="90" t="s">
        <v>2314</v>
      </c>
      <c r="W199" s="90" t="s">
        <v>454</v>
      </c>
      <c r="X199" s="90"/>
      <c r="Y199" s="90"/>
      <c r="Z199" s="92"/>
    </row>
    <row r="200" spans="1:26" s="40" customFormat="1" ht="18" customHeight="1">
      <c r="A200" s="90" t="s">
        <v>361</v>
      </c>
      <c r="B200" s="90" t="s">
        <v>1215</v>
      </c>
      <c r="C200" s="91" t="str">
        <f t="shared" si="6"/>
        <v>ECOLE PRIMAIRE PUBLIQUE        GRAND CAMP 1                  </v>
      </c>
      <c r="D200" s="90" t="s">
        <v>1216</v>
      </c>
      <c r="E200" s="90" t="s">
        <v>2315</v>
      </c>
      <c r="F200" s="90" t="s">
        <v>990</v>
      </c>
      <c r="G200" s="90" t="s">
        <v>995</v>
      </c>
      <c r="H200" s="90" t="s">
        <v>2316</v>
      </c>
      <c r="I200" s="90" t="s">
        <v>1021</v>
      </c>
      <c r="J200" s="90" t="s">
        <v>1022</v>
      </c>
      <c r="K200" s="90" t="s">
        <v>45</v>
      </c>
      <c r="L200" s="90"/>
      <c r="M200" s="90"/>
      <c r="N200" s="91" t="s">
        <v>1207</v>
      </c>
      <c r="O200" s="91" t="str">
        <f t="shared" si="7"/>
        <v> 97142 LES ABYMES                </v>
      </c>
      <c r="P200" s="90"/>
      <c r="Q200" s="90"/>
      <c r="R200" s="90" t="s">
        <v>2317</v>
      </c>
      <c r="S200" s="90" t="s">
        <v>1727</v>
      </c>
      <c r="T200" s="90" t="s">
        <v>1333</v>
      </c>
      <c r="U200" s="90" t="s">
        <v>2318</v>
      </c>
      <c r="V200" s="90" t="s">
        <v>2319</v>
      </c>
      <c r="W200" s="90" t="s">
        <v>362</v>
      </c>
      <c r="X200" s="90"/>
      <c r="Y200" s="90"/>
      <c r="Z200" s="92"/>
    </row>
    <row r="201" spans="1:26" s="40" customFormat="1" ht="18" customHeight="1">
      <c r="A201" s="90" t="s">
        <v>644</v>
      </c>
      <c r="B201" s="90" t="s">
        <v>1215</v>
      </c>
      <c r="C201" s="91" t="str">
        <f t="shared" si="6"/>
        <v>ECOLE PRIMAIRE PUBLIQUE        BOURG VIEUX-HABITANTS         </v>
      </c>
      <c r="D201" s="90" t="s">
        <v>1216</v>
      </c>
      <c r="E201" s="90" t="s">
        <v>2320</v>
      </c>
      <c r="F201" s="90" t="s">
        <v>990</v>
      </c>
      <c r="G201" s="90" t="s">
        <v>995</v>
      </c>
      <c r="H201" s="90" t="s">
        <v>2321</v>
      </c>
      <c r="I201" s="90" t="s">
        <v>1018</v>
      </c>
      <c r="J201" s="90" t="s">
        <v>1019</v>
      </c>
      <c r="K201" s="90" t="s">
        <v>46</v>
      </c>
      <c r="L201" s="90"/>
      <c r="M201" s="90"/>
      <c r="N201" s="91" t="s">
        <v>1207</v>
      </c>
      <c r="O201" s="91" t="str">
        <f t="shared" si="7"/>
        <v>BOURG                            97119 VIEUX HABITANTS           </v>
      </c>
      <c r="P201" s="90" t="s">
        <v>998</v>
      </c>
      <c r="Q201" s="90"/>
      <c r="R201" s="90" t="s">
        <v>2322</v>
      </c>
      <c r="S201" s="90" t="s">
        <v>2163</v>
      </c>
      <c r="T201" s="90" t="s">
        <v>2164</v>
      </c>
      <c r="U201" s="90" t="s">
        <v>2323</v>
      </c>
      <c r="V201" s="90" t="s">
        <v>2324</v>
      </c>
      <c r="W201" s="90" t="s">
        <v>645</v>
      </c>
      <c r="X201" s="90"/>
      <c r="Y201" s="90"/>
      <c r="Z201" s="92"/>
    </row>
    <row r="202" spans="1:26" s="40" customFormat="1" ht="18" customHeight="1">
      <c r="A202" s="90" t="s">
        <v>123</v>
      </c>
      <c r="B202" s="90" t="s">
        <v>1215</v>
      </c>
      <c r="C202" s="91" t="str">
        <f t="shared" si="6"/>
        <v>ECOLE PRIMAIRE PUBLIQUE        BOURG DE BOUILLANTE           </v>
      </c>
      <c r="D202" s="90" t="s">
        <v>1216</v>
      </c>
      <c r="E202" s="90" t="s">
        <v>1846</v>
      </c>
      <c r="F202" s="90" t="s">
        <v>990</v>
      </c>
      <c r="G202" s="90" t="s">
        <v>995</v>
      </c>
      <c r="H202" s="90" t="s">
        <v>2325</v>
      </c>
      <c r="I202" s="90" t="s">
        <v>1018</v>
      </c>
      <c r="J202" s="90" t="s">
        <v>1019</v>
      </c>
      <c r="K202" s="90" t="s">
        <v>46</v>
      </c>
      <c r="L202" s="90"/>
      <c r="M202" s="90"/>
      <c r="N202" s="91" t="s">
        <v>1207</v>
      </c>
      <c r="O202" s="91" t="str">
        <f t="shared" si="7"/>
        <v>BOURG                            97125 BOUILLANTE                </v>
      </c>
      <c r="P202" s="90" t="s">
        <v>998</v>
      </c>
      <c r="Q202" s="90"/>
      <c r="R202" s="90" t="s">
        <v>2326</v>
      </c>
      <c r="S202" s="90" t="s">
        <v>1849</v>
      </c>
      <c r="T202" s="90" t="s">
        <v>1850</v>
      </c>
      <c r="U202" s="90" t="s">
        <v>2327</v>
      </c>
      <c r="V202" s="90" t="s">
        <v>2328</v>
      </c>
      <c r="W202" s="90" t="s">
        <v>124</v>
      </c>
      <c r="X202" s="90"/>
      <c r="Y202" s="90"/>
      <c r="Z202" s="92"/>
    </row>
    <row r="203" spans="1:26" s="40" customFormat="1" ht="18" customHeight="1">
      <c r="A203" s="90" t="s">
        <v>107</v>
      </c>
      <c r="B203" s="90" t="s">
        <v>1215</v>
      </c>
      <c r="C203" s="91" t="str">
        <f t="shared" si="6"/>
        <v>ECOLE PRIMAIRE PUBLIQUE        GASTON MICHINEAU              </v>
      </c>
      <c r="D203" s="90" t="s">
        <v>1216</v>
      </c>
      <c r="E203" s="90" t="s">
        <v>2329</v>
      </c>
      <c r="F203" s="90" t="s">
        <v>990</v>
      </c>
      <c r="G203" s="90" t="s">
        <v>995</v>
      </c>
      <c r="H203" s="90" t="s">
        <v>2330</v>
      </c>
      <c r="I203" s="90" t="s">
        <v>996</v>
      </c>
      <c r="J203" s="90" t="s">
        <v>997</v>
      </c>
      <c r="K203" s="90" t="s">
        <v>939</v>
      </c>
      <c r="L203" s="90"/>
      <c r="M203" s="90"/>
      <c r="N203" s="91" t="s">
        <v>1207</v>
      </c>
      <c r="O203" s="91" t="str">
        <f t="shared" si="7"/>
        <v>RUE G. MICHINEAU PETIT PARIS     97100 BASSE TERRE               </v>
      </c>
      <c r="P203" s="90" t="s">
        <v>1084</v>
      </c>
      <c r="Q203" s="90"/>
      <c r="R203" s="90" t="s">
        <v>2331</v>
      </c>
      <c r="S203" s="90" t="s">
        <v>1268</v>
      </c>
      <c r="T203" s="90" t="s">
        <v>1269</v>
      </c>
      <c r="U203" s="90" t="s">
        <v>2332</v>
      </c>
      <c r="V203" s="90" t="s">
        <v>2333</v>
      </c>
      <c r="W203" s="90" t="s">
        <v>108</v>
      </c>
      <c r="X203" s="90"/>
      <c r="Y203" s="90"/>
      <c r="Z203" s="92"/>
    </row>
    <row r="204" spans="1:26" s="40" customFormat="1" ht="18" customHeight="1">
      <c r="A204" s="90" t="s">
        <v>91</v>
      </c>
      <c r="B204" s="90" t="s">
        <v>1285</v>
      </c>
      <c r="C204" s="91" t="str">
        <f t="shared" si="6"/>
        <v>ECOLE MATERNELLE PUBLIQUE      RIVIERE DES PERES             </v>
      </c>
      <c r="D204" s="90" t="s">
        <v>1286</v>
      </c>
      <c r="E204" s="90" t="s">
        <v>2239</v>
      </c>
      <c r="F204" s="90" t="s">
        <v>990</v>
      </c>
      <c r="G204" s="90" t="s">
        <v>995</v>
      </c>
      <c r="H204" s="90" t="s">
        <v>2334</v>
      </c>
      <c r="I204" s="90" t="s">
        <v>996</v>
      </c>
      <c r="J204" s="90" t="s">
        <v>997</v>
      </c>
      <c r="K204" s="90" t="s">
        <v>939</v>
      </c>
      <c r="L204" s="90"/>
      <c r="M204" s="90"/>
      <c r="N204" s="91" t="s">
        <v>1207</v>
      </c>
      <c r="O204" s="91" t="str">
        <f t="shared" si="7"/>
        <v>CÎTE SCOLAIRE GERY ARCHIMEDE     97100 BASSE TERRE               </v>
      </c>
      <c r="P204" s="90" t="s">
        <v>2335</v>
      </c>
      <c r="Q204" s="90"/>
      <c r="R204" s="90" t="s">
        <v>2336</v>
      </c>
      <c r="S204" s="90" t="s">
        <v>1268</v>
      </c>
      <c r="T204" s="90" t="s">
        <v>1269</v>
      </c>
      <c r="U204" s="90" t="s">
        <v>2337</v>
      </c>
      <c r="V204" s="90" t="s">
        <v>2338</v>
      </c>
      <c r="W204" s="90" t="s">
        <v>92</v>
      </c>
      <c r="X204" s="90"/>
      <c r="Y204" s="90"/>
      <c r="Z204" s="92"/>
    </row>
    <row r="205" spans="1:26" s="40" customFormat="1" ht="18" customHeight="1">
      <c r="A205" s="90" t="s">
        <v>217</v>
      </c>
      <c r="B205" s="90" t="s">
        <v>1285</v>
      </c>
      <c r="C205" s="91" t="str">
        <f t="shared" si="6"/>
        <v>ECOLE MATERNELLE PUBLIQUE      JULIEN CHABIN                 </v>
      </c>
      <c r="D205" s="90" t="s">
        <v>1286</v>
      </c>
      <c r="E205" s="90" t="s">
        <v>2339</v>
      </c>
      <c r="F205" s="90" t="s">
        <v>990</v>
      </c>
      <c r="G205" s="90" t="s">
        <v>995</v>
      </c>
      <c r="H205" s="90" t="s">
        <v>2340</v>
      </c>
      <c r="I205" s="90" t="s">
        <v>1015</v>
      </c>
      <c r="J205" s="90" t="s">
        <v>1016</v>
      </c>
      <c r="K205" s="90" t="s">
        <v>942</v>
      </c>
      <c r="L205" s="90"/>
      <c r="M205" s="90"/>
      <c r="N205" s="91" t="s">
        <v>1207</v>
      </c>
      <c r="O205" s="91" t="str">
        <f t="shared" si="7"/>
        <v>RUE PAUL VALENTINO               97129 LAMENTIN                  </v>
      </c>
      <c r="P205" s="90" t="s">
        <v>1085</v>
      </c>
      <c r="Q205" s="90"/>
      <c r="R205" s="90" t="s">
        <v>2341</v>
      </c>
      <c r="S205" s="90" t="s">
        <v>1640</v>
      </c>
      <c r="T205" s="90" t="s">
        <v>1641</v>
      </c>
      <c r="U205" s="90" t="s">
        <v>2342</v>
      </c>
      <c r="V205" s="90" t="s">
        <v>2343</v>
      </c>
      <c r="W205" s="90" t="s">
        <v>218</v>
      </c>
      <c r="X205" s="90"/>
      <c r="Y205" s="90"/>
      <c r="Z205" s="92"/>
    </row>
    <row r="206" spans="1:26" s="40" customFormat="1" ht="18" customHeight="1">
      <c r="A206" s="90" t="s">
        <v>561</v>
      </c>
      <c r="B206" s="90" t="s">
        <v>1285</v>
      </c>
      <c r="C206" s="91" t="str">
        <f t="shared" si="6"/>
        <v>ECOLE MATERNELLE PUBLIQUE      URBINO-CAMPRASSE              </v>
      </c>
      <c r="D206" s="90" t="s">
        <v>1286</v>
      </c>
      <c r="E206" s="90" t="s">
        <v>2344</v>
      </c>
      <c r="F206" s="90" t="s">
        <v>990</v>
      </c>
      <c r="G206" s="90" t="s">
        <v>995</v>
      </c>
      <c r="H206" s="90" t="s">
        <v>2345</v>
      </c>
      <c r="I206" s="90" t="s">
        <v>1036</v>
      </c>
      <c r="J206" s="90" t="s">
        <v>1037</v>
      </c>
      <c r="K206" s="90" t="s">
        <v>961</v>
      </c>
      <c r="L206" s="90"/>
      <c r="M206" s="90"/>
      <c r="N206" s="91" t="s">
        <v>1207</v>
      </c>
      <c r="O206" s="91" t="str">
        <f t="shared" si="7"/>
        <v> 97180 STE ANNE                  </v>
      </c>
      <c r="P206" s="90"/>
      <c r="Q206" s="90"/>
      <c r="R206" s="90" t="s">
        <v>2346</v>
      </c>
      <c r="S206" s="90" t="s">
        <v>1496</v>
      </c>
      <c r="T206" s="90" t="s">
        <v>1497</v>
      </c>
      <c r="U206" s="90" t="s">
        <v>2347</v>
      </c>
      <c r="V206" s="90" t="s">
        <v>2348</v>
      </c>
      <c r="W206" s="90" t="s">
        <v>562</v>
      </c>
      <c r="X206" s="90"/>
      <c r="Y206" s="90"/>
      <c r="Z206" s="92"/>
    </row>
    <row r="207" spans="1:26" s="40" customFormat="1" ht="18" customHeight="1">
      <c r="A207" s="90" t="s">
        <v>314</v>
      </c>
      <c r="B207" s="90" t="s">
        <v>1285</v>
      </c>
      <c r="C207" s="91" t="str">
        <f t="shared" si="6"/>
        <v>ECOLE MATERNELLE PUBLIQUE      CHAZEAU-DOUBS                 </v>
      </c>
      <c r="D207" s="90" t="s">
        <v>1286</v>
      </c>
      <c r="E207" s="90" t="s">
        <v>1358</v>
      </c>
      <c r="F207" s="90" t="s">
        <v>990</v>
      </c>
      <c r="G207" s="90" t="s">
        <v>995</v>
      </c>
      <c r="H207" s="90" t="s">
        <v>2349</v>
      </c>
      <c r="I207" s="90" t="s">
        <v>1010</v>
      </c>
      <c r="J207" s="90" t="s">
        <v>1011</v>
      </c>
      <c r="K207" s="90" t="s">
        <v>960</v>
      </c>
      <c r="L207" s="90"/>
      <c r="M207" s="90"/>
      <c r="N207" s="91" t="s">
        <v>1207</v>
      </c>
      <c r="O207" s="91" t="str">
        <f t="shared" si="7"/>
        <v> 97139 LES ABYMES                </v>
      </c>
      <c r="P207" s="90"/>
      <c r="Q207" s="90"/>
      <c r="R207" s="90" t="s">
        <v>2350</v>
      </c>
      <c r="S207" s="90" t="s">
        <v>1332</v>
      </c>
      <c r="T207" s="90" t="s">
        <v>1333</v>
      </c>
      <c r="U207" s="90" t="s">
        <v>2351</v>
      </c>
      <c r="V207" s="90" t="s">
        <v>2352</v>
      </c>
      <c r="W207" s="90" t="s">
        <v>315</v>
      </c>
      <c r="X207" s="90"/>
      <c r="Y207" s="90"/>
      <c r="Z207" s="92"/>
    </row>
    <row r="208" spans="1:26" s="40" customFormat="1" ht="18" customHeight="1">
      <c r="A208" s="90" t="s">
        <v>93</v>
      </c>
      <c r="B208" s="90" t="s">
        <v>1285</v>
      </c>
      <c r="C208" s="91" t="str">
        <f t="shared" si="6"/>
        <v>ECOLE MATERNELLE PUBLIQUE      PETIT PARIS                   </v>
      </c>
      <c r="D208" s="90" t="s">
        <v>1286</v>
      </c>
      <c r="E208" s="90" t="s">
        <v>2353</v>
      </c>
      <c r="F208" s="90" t="s">
        <v>990</v>
      </c>
      <c r="G208" s="90" t="s">
        <v>995</v>
      </c>
      <c r="H208" s="90" t="s">
        <v>2354</v>
      </c>
      <c r="I208" s="90" t="s">
        <v>996</v>
      </c>
      <c r="J208" s="90" t="s">
        <v>997</v>
      </c>
      <c r="K208" s="90" t="s">
        <v>939</v>
      </c>
      <c r="L208" s="90"/>
      <c r="M208" s="90"/>
      <c r="N208" s="91" t="s">
        <v>1207</v>
      </c>
      <c r="O208" s="91" t="str">
        <f t="shared" si="7"/>
        <v>RUE GASTON MICHINEAU             97100 BASSE TERRE               </v>
      </c>
      <c r="P208" s="90" t="s">
        <v>1086</v>
      </c>
      <c r="Q208" s="90"/>
      <c r="R208" s="90" t="s">
        <v>2355</v>
      </c>
      <c r="S208" s="90" t="s">
        <v>1268</v>
      </c>
      <c r="T208" s="90" t="s">
        <v>1269</v>
      </c>
      <c r="U208" s="90" t="s">
        <v>2356</v>
      </c>
      <c r="V208" s="90" t="s">
        <v>2357</v>
      </c>
      <c r="W208" s="90" t="s">
        <v>94</v>
      </c>
      <c r="X208" s="90"/>
      <c r="Y208" s="90"/>
      <c r="Z208" s="92"/>
    </row>
    <row r="209" spans="1:26" s="40" customFormat="1" ht="18" customHeight="1">
      <c r="A209" s="90" t="s">
        <v>95</v>
      </c>
      <c r="B209" s="90" t="s">
        <v>1285</v>
      </c>
      <c r="C209" s="91" t="str">
        <f t="shared" si="6"/>
        <v>ECOLE MATERNELLE PUBLIQUE      CHEVALIER ST-GEORGES          </v>
      </c>
      <c r="D209" s="90" t="s">
        <v>1286</v>
      </c>
      <c r="E209" s="90" t="s">
        <v>2358</v>
      </c>
      <c r="F209" s="90" t="s">
        <v>990</v>
      </c>
      <c r="G209" s="90" t="s">
        <v>995</v>
      </c>
      <c r="H209" s="90" t="s">
        <v>2359</v>
      </c>
      <c r="I209" s="90" t="s">
        <v>996</v>
      </c>
      <c r="J209" s="90" t="s">
        <v>997</v>
      </c>
      <c r="K209" s="90" t="s">
        <v>939</v>
      </c>
      <c r="L209" s="90" t="s">
        <v>1008</v>
      </c>
      <c r="M209" s="90" t="s">
        <v>1009</v>
      </c>
      <c r="N209" s="91" t="s">
        <v>1266</v>
      </c>
      <c r="O209" s="91" t="str">
        <f t="shared" si="7"/>
        <v>RUE CHEVALIER SAINT GEORGES      97100 BASSE TERRE               </v>
      </c>
      <c r="P209" s="90" t="s">
        <v>1087</v>
      </c>
      <c r="Q209" s="90"/>
      <c r="R209" s="90" t="s">
        <v>2360</v>
      </c>
      <c r="S209" s="90" t="s">
        <v>1268</v>
      </c>
      <c r="T209" s="90" t="s">
        <v>1269</v>
      </c>
      <c r="U209" s="90" t="s">
        <v>2361</v>
      </c>
      <c r="V209" s="90" t="s">
        <v>2362</v>
      </c>
      <c r="W209" s="90" t="s">
        <v>96</v>
      </c>
      <c r="X209" s="90"/>
      <c r="Y209" s="90"/>
      <c r="Z209" s="92"/>
    </row>
    <row r="210" spans="1:26" s="40" customFormat="1" ht="18" customHeight="1">
      <c r="A210" s="90" t="s">
        <v>133</v>
      </c>
      <c r="B210" s="90" t="s">
        <v>1285</v>
      </c>
      <c r="C210" s="91" t="str">
        <f t="shared" si="6"/>
        <v>ECOLE MATERNELLE PUBLIQUE      CAYENNE                       </v>
      </c>
      <c r="D210" s="90" t="s">
        <v>1286</v>
      </c>
      <c r="E210" s="90" t="s">
        <v>2363</v>
      </c>
      <c r="F210" s="90" t="s">
        <v>990</v>
      </c>
      <c r="G210" s="90" t="s">
        <v>995</v>
      </c>
      <c r="H210" s="90" t="s">
        <v>2364</v>
      </c>
      <c r="I210" s="90" t="s">
        <v>999</v>
      </c>
      <c r="J210" s="90" t="s">
        <v>1000</v>
      </c>
      <c r="K210" s="90" t="s">
        <v>943</v>
      </c>
      <c r="L210" s="90"/>
      <c r="M210" s="90"/>
      <c r="N210" s="91" t="s">
        <v>1207</v>
      </c>
      <c r="O210" s="91" t="str">
        <f t="shared" si="7"/>
        <v>QUARTIER DE CAYENNE              97130 CAPESTERRE BELLE EAU      </v>
      </c>
      <c r="P210" s="90" t="s">
        <v>2365</v>
      </c>
      <c r="Q210" s="90"/>
      <c r="R210" s="90" t="s">
        <v>2366</v>
      </c>
      <c r="S210" s="90" t="s">
        <v>1676</v>
      </c>
      <c r="T210" s="90" t="s">
        <v>1677</v>
      </c>
      <c r="U210" s="90" t="s">
        <v>2367</v>
      </c>
      <c r="V210" s="90" t="s">
        <v>2368</v>
      </c>
      <c r="W210" s="90" t="s">
        <v>134</v>
      </c>
      <c r="X210" s="90"/>
      <c r="Y210" s="90"/>
      <c r="Z210" s="92"/>
    </row>
    <row r="211" spans="1:26" s="40" customFormat="1" ht="18" customHeight="1">
      <c r="A211" s="90" t="s">
        <v>433</v>
      </c>
      <c r="B211" s="90" t="s">
        <v>1285</v>
      </c>
      <c r="C211" s="91" t="str">
        <f t="shared" si="6"/>
        <v>ECOLE MATERNELLE PUBLIQUE      FRANTZ RALLION                </v>
      </c>
      <c r="D211" s="90" t="s">
        <v>1286</v>
      </c>
      <c r="E211" s="90" t="s">
        <v>2369</v>
      </c>
      <c r="F211" s="90" t="s">
        <v>990</v>
      </c>
      <c r="G211" s="90" t="s">
        <v>995</v>
      </c>
      <c r="H211" s="90" t="s">
        <v>2370</v>
      </c>
      <c r="I211" s="90" t="s">
        <v>1004</v>
      </c>
      <c r="J211" s="90" t="s">
        <v>1005</v>
      </c>
      <c r="K211" s="90" t="s">
        <v>49</v>
      </c>
      <c r="L211" s="90"/>
      <c r="M211" s="90"/>
      <c r="N211" s="91" t="s">
        <v>1207</v>
      </c>
      <c r="O211" s="91" t="str">
        <f t="shared" si="7"/>
        <v>49  RUE PEYNIER                  97110 POINTE A PITRE            </v>
      </c>
      <c r="P211" s="90" t="s">
        <v>1088</v>
      </c>
      <c r="Q211" s="90"/>
      <c r="R211" s="90" t="s">
        <v>2371</v>
      </c>
      <c r="S211" s="90" t="s">
        <v>1255</v>
      </c>
      <c r="T211" s="90" t="s">
        <v>1256</v>
      </c>
      <c r="U211" s="90" t="s">
        <v>2372</v>
      </c>
      <c r="V211" s="90" t="s">
        <v>2373</v>
      </c>
      <c r="W211" s="90" t="s">
        <v>434</v>
      </c>
      <c r="X211" s="90"/>
      <c r="Y211" s="90"/>
      <c r="Z211" s="92"/>
    </row>
    <row r="212" spans="1:26" s="40" customFormat="1" ht="18" customHeight="1">
      <c r="A212" s="90" t="s">
        <v>435</v>
      </c>
      <c r="B212" s="90" t="s">
        <v>1285</v>
      </c>
      <c r="C212" s="91" t="str">
        <f t="shared" si="6"/>
        <v>ECOLE MATERNELLE PUBLIQUE      RAYMONDE BAMBUCK              </v>
      </c>
      <c r="D212" s="90" t="s">
        <v>1286</v>
      </c>
      <c r="E212" s="90" t="s">
        <v>1540</v>
      </c>
      <c r="F212" s="90" t="s">
        <v>990</v>
      </c>
      <c r="G212" s="90" t="s">
        <v>995</v>
      </c>
      <c r="H212" s="90" t="s">
        <v>2374</v>
      </c>
      <c r="I212" s="90" t="s">
        <v>1004</v>
      </c>
      <c r="J212" s="90" t="s">
        <v>1005</v>
      </c>
      <c r="K212" s="90" t="s">
        <v>49</v>
      </c>
      <c r="L212" s="90"/>
      <c r="M212" s="90"/>
      <c r="N212" s="91" t="s">
        <v>1207</v>
      </c>
      <c r="O212" s="91" t="str">
        <f t="shared" si="7"/>
        <v>CHEMIN DES PETITES ABYMES        97110 POINTE A PITRE            </v>
      </c>
      <c r="P212" s="90" t="s">
        <v>1089</v>
      </c>
      <c r="Q212" s="90"/>
      <c r="R212" s="90" t="s">
        <v>2375</v>
      </c>
      <c r="S212" s="90" t="s">
        <v>1255</v>
      </c>
      <c r="T212" s="90" t="s">
        <v>1256</v>
      </c>
      <c r="U212" s="90" t="s">
        <v>2376</v>
      </c>
      <c r="V212" s="90" t="s">
        <v>2377</v>
      </c>
      <c r="W212" s="90" t="s">
        <v>436</v>
      </c>
      <c r="X212" s="90"/>
      <c r="Y212" s="90"/>
      <c r="Z212" s="92"/>
    </row>
    <row r="213" spans="1:26" s="40" customFormat="1" ht="18" customHeight="1">
      <c r="A213" s="90" t="s">
        <v>455</v>
      </c>
      <c r="B213" s="90" t="s">
        <v>1215</v>
      </c>
      <c r="C213" s="91" t="str">
        <f t="shared" si="6"/>
        <v>ECOLE PRIMAIRE PUBLIQUE        AMEDEE FENGAROL 2             </v>
      </c>
      <c r="D213" s="90" t="s">
        <v>1216</v>
      </c>
      <c r="E213" s="90" t="s">
        <v>2378</v>
      </c>
      <c r="F213" s="90" t="s">
        <v>990</v>
      </c>
      <c r="G213" s="90" t="s">
        <v>995</v>
      </c>
      <c r="H213" s="90" t="s">
        <v>2379</v>
      </c>
      <c r="I213" s="90" t="s">
        <v>1004</v>
      </c>
      <c r="J213" s="90" t="s">
        <v>1005</v>
      </c>
      <c r="K213" s="90" t="s">
        <v>49</v>
      </c>
      <c r="L213" s="90"/>
      <c r="M213" s="90"/>
      <c r="N213" s="91" t="s">
        <v>1207</v>
      </c>
      <c r="O213" s="91" t="str">
        <f t="shared" si="7"/>
        <v> 97110 POINTE A PITRE            </v>
      </c>
      <c r="P213" s="90"/>
      <c r="Q213" s="90"/>
      <c r="R213" s="90" t="s">
        <v>2380</v>
      </c>
      <c r="S213" s="90" t="s">
        <v>1255</v>
      </c>
      <c r="T213" s="90" t="s">
        <v>1256</v>
      </c>
      <c r="U213" s="90" t="s">
        <v>2381</v>
      </c>
      <c r="V213" s="90" t="s">
        <v>2382</v>
      </c>
      <c r="W213" s="90" t="s">
        <v>456</v>
      </c>
      <c r="X213" s="90"/>
      <c r="Y213" s="90"/>
      <c r="Z213" s="92"/>
    </row>
    <row r="214" spans="1:26" s="40" customFormat="1" ht="18" customHeight="1">
      <c r="A214" s="90" t="s">
        <v>125</v>
      </c>
      <c r="B214" s="90" t="s">
        <v>1215</v>
      </c>
      <c r="C214" s="91" t="str">
        <f t="shared" si="6"/>
        <v>ECOLE PRIMAIRE PUBLIQUE        VILLAGE                       </v>
      </c>
      <c r="D214" s="90" t="s">
        <v>1216</v>
      </c>
      <c r="E214" s="90" t="s">
        <v>2383</v>
      </c>
      <c r="F214" s="90" t="s">
        <v>990</v>
      </c>
      <c r="G214" s="90" t="s">
        <v>995</v>
      </c>
      <c r="H214" s="90" t="s">
        <v>2384</v>
      </c>
      <c r="I214" s="90" t="s">
        <v>1018</v>
      </c>
      <c r="J214" s="90" t="s">
        <v>1019</v>
      </c>
      <c r="K214" s="90" t="s">
        <v>46</v>
      </c>
      <c r="L214" s="90"/>
      <c r="M214" s="90"/>
      <c r="N214" s="91" t="s">
        <v>1207</v>
      </c>
      <c r="O214" s="91" t="str">
        <f t="shared" si="7"/>
        <v>VILLAGE                          97125 BOUILLANTE                </v>
      </c>
      <c r="P214" s="90" t="s">
        <v>1090</v>
      </c>
      <c r="Q214" s="90"/>
      <c r="R214" s="90" t="s">
        <v>2385</v>
      </c>
      <c r="S214" s="90" t="s">
        <v>1849</v>
      </c>
      <c r="T214" s="90" t="s">
        <v>1850</v>
      </c>
      <c r="U214" s="90" t="s">
        <v>2386</v>
      </c>
      <c r="V214" s="90" t="s">
        <v>2387</v>
      </c>
      <c r="W214" s="90" t="s">
        <v>126</v>
      </c>
      <c r="X214" s="90"/>
      <c r="Y214" s="90"/>
      <c r="Z214" s="92"/>
    </row>
    <row r="215" spans="1:26" s="40" customFormat="1" ht="18" customHeight="1">
      <c r="A215" s="90" t="s">
        <v>365</v>
      </c>
      <c r="B215" s="90" t="s">
        <v>1215</v>
      </c>
      <c r="C215" s="91" t="str">
        <f t="shared" si="6"/>
        <v>ECOLE PRIMAIRE PUBLIQUE        CARENAGE                      </v>
      </c>
      <c r="D215" s="90" t="s">
        <v>1216</v>
      </c>
      <c r="E215" s="90" t="s">
        <v>2388</v>
      </c>
      <c r="F215" s="90" t="s">
        <v>990</v>
      </c>
      <c r="G215" s="90" t="s">
        <v>995</v>
      </c>
      <c r="H215" s="90" t="s">
        <v>2389</v>
      </c>
      <c r="I215" s="90" t="s">
        <v>1004</v>
      </c>
      <c r="J215" s="90" t="s">
        <v>1005</v>
      </c>
      <c r="K215" s="90" t="s">
        <v>49</v>
      </c>
      <c r="L215" s="90"/>
      <c r="M215" s="90"/>
      <c r="N215" s="91" t="s">
        <v>1207</v>
      </c>
      <c r="O215" s="91" t="str">
        <f t="shared" si="7"/>
        <v>RUE DE L'UNIVERSITE              97139 LES ABYMES                </v>
      </c>
      <c r="P215" s="90" t="s">
        <v>1091</v>
      </c>
      <c r="Q215" s="90"/>
      <c r="R215" s="90" t="s">
        <v>2390</v>
      </c>
      <c r="S215" s="90" t="s">
        <v>1332</v>
      </c>
      <c r="T215" s="90" t="s">
        <v>1333</v>
      </c>
      <c r="U215" s="90" t="s">
        <v>2391</v>
      </c>
      <c r="V215" s="90" t="s">
        <v>2392</v>
      </c>
      <c r="W215" s="90" t="s">
        <v>366</v>
      </c>
      <c r="X215" s="90"/>
      <c r="Y215" s="90"/>
      <c r="Z215" s="92"/>
    </row>
    <row r="216" spans="1:26" s="40" customFormat="1" ht="18" customHeight="1">
      <c r="A216" s="90" t="s">
        <v>257</v>
      </c>
      <c r="B216" s="90" t="s">
        <v>1215</v>
      </c>
      <c r="C216" s="91" t="str">
        <f t="shared" si="6"/>
        <v>ECOLE PRIMAIRE PUBLIQUE        AUGUSTIN GILLOT               </v>
      </c>
      <c r="D216" s="90" t="s">
        <v>1216</v>
      </c>
      <c r="E216" s="90" t="s">
        <v>2393</v>
      </c>
      <c r="F216" s="90" t="s">
        <v>990</v>
      </c>
      <c r="G216" s="90" t="s">
        <v>995</v>
      </c>
      <c r="H216" s="90" t="s">
        <v>2394</v>
      </c>
      <c r="I216" s="90" t="s">
        <v>1010</v>
      </c>
      <c r="J216" s="90" t="s">
        <v>1011</v>
      </c>
      <c r="K216" s="90" t="s">
        <v>960</v>
      </c>
      <c r="L216" s="90"/>
      <c r="M216" s="90"/>
      <c r="N216" s="91" t="s">
        <v>1207</v>
      </c>
      <c r="O216" s="91" t="str">
        <f t="shared" si="7"/>
        <v> 97190 LE GOSIER                 </v>
      </c>
      <c r="P216" s="90"/>
      <c r="Q216" s="90"/>
      <c r="R216" s="90" t="s">
        <v>2395</v>
      </c>
      <c r="S216" s="90" t="s">
        <v>1281</v>
      </c>
      <c r="T216" s="90" t="s">
        <v>1282</v>
      </c>
      <c r="U216" s="90" t="s">
        <v>2396</v>
      </c>
      <c r="V216" s="90" t="s">
        <v>2397</v>
      </c>
      <c r="W216" s="90" t="s">
        <v>258</v>
      </c>
      <c r="X216" s="90"/>
      <c r="Y216" s="90"/>
      <c r="Z216" s="92"/>
    </row>
    <row r="217" spans="1:26" s="40" customFormat="1" ht="18" customHeight="1">
      <c r="A217" s="90" t="s">
        <v>259</v>
      </c>
      <c r="B217" s="90" t="s">
        <v>1215</v>
      </c>
      <c r="C217" s="91" t="str">
        <f t="shared" si="6"/>
        <v>ECOLE PRIMAIRE PUBLIQUE        TURENNE THENARD               </v>
      </c>
      <c r="D217" s="90" t="s">
        <v>1216</v>
      </c>
      <c r="E217" s="90" t="s">
        <v>2398</v>
      </c>
      <c r="F217" s="90" t="s">
        <v>990</v>
      </c>
      <c r="G217" s="90" t="s">
        <v>995</v>
      </c>
      <c r="H217" s="90" t="s">
        <v>2399</v>
      </c>
      <c r="I217" s="90" t="s">
        <v>1010</v>
      </c>
      <c r="J217" s="90" t="s">
        <v>1011</v>
      </c>
      <c r="K217" s="90" t="s">
        <v>960</v>
      </c>
      <c r="L217" s="90"/>
      <c r="M217" s="90"/>
      <c r="N217" s="91" t="s">
        <v>1207</v>
      </c>
      <c r="O217" s="91" t="str">
        <f t="shared" si="7"/>
        <v> 97190 LE GOSIER                 </v>
      </c>
      <c r="P217" s="90"/>
      <c r="Q217" s="90"/>
      <c r="R217" s="90" t="s">
        <v>2400</v>
      </c>
      <c r="S217" s="90" t="s">
        <v>1281</v>
      </c>
      <c r="T217" s="90" t="s">
        <v>1282</v>
      </c>
      <c r="U217" s="90" t="s">
        <v>2401</v>
      </c>
      <c r="V217" s="90" t="s">
        <v>2402</v>
      </c>
      <c r="W217" s="90" t="s">
        <v>260</v>
      </c>
      <c r="X217" s="90"/>
      <c r="Y217" s="90"/>
      <c r="Z217" s="92"/>
    </row>
    <row r="218" spans="1:26" s="40" customFormat="1" ht="18" customHeight="1">
      <c r="A218" s="90" t="s">
        <v>636</v>
      </c>
      <c r="B218" s="90" t="s">
        <v>1285</v>
      </c>
      <c r="C218" s="91" t="str">
        <f t="shared" si="6"/>
        <v>ECOLE MATERNELLE PUBLIQUE      BOURG VIEUX-HABITANTS         </v>
      </c>
      <c r="D218" s="90" t="s">
        <v>1286</v>
      </c>
      <c r="E218" s="90" t="s">
        <v>2320</v>
      </c>
      <c r="F218" s="90" t="s">
        <v>990</v>
      </c>
      <c r="G218" s="90" t="s">
        <v>995</v>
      </c>
      <c r="H218" s="90" t="s">
        <v>2403</v>
      </c>
      <c r="I218" s="90" t="s">
        <v>1018</v>
      </c>
      <c r="J218" s="90" t="s">
        <v>1019</v>
      </c>
      <c r="K218" s="90" t="s">
        <v>46</v>
      </c>
      <c r="L218" s="90"/>
      <c r="M218" s="90"/>
      <c r="N218" s="91" t="s">
        <v>1207</v>
      </c>
      <c r="O218" s="91" t="str">
        <f t="shared" si="7"/>
        <v>RUE LARAMEE                      97119 VIEUX HABITANTS           </v>
      </c>
      <c r="P218" s="90" t="s">
        <v>1092</v>
      </c>
      <c r="Q218" s="90"/>
      <c r="R218" s="90" t="s">
        <v>2404</v>
      </c>
      <c r="S218" s="90" t="s">
        <v>2163</v>
      </c>
      <c r="T218" s="90" t="s">
        <v>2164</v>
      </c>
      <c r="U218" s="90" t="s">
        <v>2405</v>
      </c>
      <c r="V218" s="90" t="s">
        <v>2406</v>
      </c>
      <c r="W218" s="90" t="s">
        <v>637</v>
      </c>
      <c r="X218" s="90"/>
      <c r="Y218" s="90"/>
      <c r="Z218" s="92"/>
    </row>
    <row r="219" spans="1:26" s="40" customFormat="1" ht="18" customHeight="1">
      <c r="A219" s="90" t="s">
        <v>239</v>
      </c>
      <c r="B219" s="90" t="s">
        <v>1285</v>
      </c>
      <c r="C219" s="91" t="str">
        <f t="shared" si="6"/>
        <v>ECOLE MATERNELLE PUBLIQUE      ALEXIS EUGENE                 </v>
      </c>
      <c r="D219" s="90" t="s">
        <v>1286</v>
      </c>
      <c r="E219" s="90" t="s">
        <v>2407</v>
      </c>
      <c r="F219" s="90" t="s">
        <v>990</v>
      </c>
      <c r="G219" s="90" t="s">
        <v>995</v>
      </c>
      <c r="H219" s="90" t="s">
        <v>2408</v>
      </c>
      <c r="I219" s="90" t="s">
        <v>1010</v>
      </c>
      <c r="J219" s="90" t="s">
        <v>1011</v>
      </c>
      <c r="K219" s="90" t="s">
        <v>960</v>
      </c>
      <c r="L219" s="90"/>
      <c r="M219" s="90"/>
      <c r="N219" s="91" t="s">
        <v>1207</v>
      </c>
      <c r="O219" s="91" t="str">
        <f t="shared" si="7"/>
        <v>PLATEAU SAINT GERMAIN BOURG      97190 LE GOSIER                 </v>
      </c>
      <c r="P219" s="90" t="s">
        <v>1093</v>
      </c>
      <c r="Q219" s="90"/>
      <c r="R219" s="90" t="s">
        <v>2409</v>
      </c>
      <c r="S219" s="90" t="s">
        <v>1281</v>
      </c>
      <c r="T219" s="90" t="s">
        <v>1282</v>
      </c>
      <c r="U219" s="90" t="s">
        <v>2410</v>
      </c>
      <c r="V219" s="90" t="s">
        <v>2411</v>
      </c>
      <c r="W219" s="90" t="s">
        <v>240</v>
      </c>
      <c r="X219" s="90"/>
      <c r="Y219" s="90"/>
      <c r="Z219" s="92"/>
    </row>
    <row r="220" spans="1:26" s="40" customFormat="1" ht="18" customHeight="1">
      <c r="A220" s="90" t="s">
        <v>273</v>
      </c>
      <c r="B220" s="90" t="s">
        <v>1285</v>
      </c>
      <c r="C220" s="91" t="str">
        <f t="shared" si="6"/>
        <v>ECOLE MATERNELLE PUBLIQUE      MARIE-EVA DUPUITS             </v>
      </c>
      <c r="D220" s="90" t="s">
        <v>1286</v>
      </c>
      <c r="E220" s="90" t="s">
        <v>2412</v>
      </c>
      <c r="F220" s="90" t="s">
        <v>990</v>
      </c>
      <c r="G220" s="90" t="s">
        <v>995</v>
      </c>
      <c r="H220" s="90" t="s">
        <v>2413</v>
      </c>
      <c r="I220" s="90" t="s">
        <v>1012</v>
      </c>
      <c r="J220" s="90" t="s">
        <v>1013</v>
      </c>
      <c r="K220" s="90" t="s">
        <v>940</v>
      </c>
      <c r="L220" s="90"/>
      <c r="M220" s="90"/>
      <c r="N220" s="91" t="s">
        <v>1207</v>
      </c>
      <c r="O220" s="91" t="str">
        <f t="shared" si="7"/>
        <v>RUE AIMEE CESAIRE                97160 LE MOULE                  </v>
      </c>
      <c r="P220" s="90" t="s">
        <v>1094</v>
      </c>
      <c r="Q220" s="90"/>
      <c r="R220" s="90" t="s">
        <v>2414</v>
      </c>
      <c r="S220" s="90" t="s">
        <v>1463</v>
      </c>
      <c r="T220" s="90" t="s">
        <v>1464</v>
      </c>
      <c r="U220" s="90" t="s">
        <v>2415</v>
      </c>
      <c r="V220" s="90" t="s">
        <v>2416</v>
      </c>
      <c r="W220" s="90" t="s">
        <v>274</v>
      </c>
      <c r="X220" s="90"/>
      <c r="Y220" s="90"/>
      <c r="Z220" s="92"/>
    </row>
    <row r="221" spans="1:26" s="40" customFormat="1" ht="18" customHeight="1">
      <c r="A221" s="90" t="s">
        <v>609</v>
      </c>
      <c r="B221" s="90" t="s">
        <v>1215</v>
      </c>
      <c r="C221" s="91" t="str">
        <f t="shared" si="6"/>
        <v>ECOLE PRIMAIRE PUBLIQUE        MADAME                        </v>
      </c>
      <c r="D221" s="90" t="s">
        <v>1216</v>
      </c>
      <c r="E221" s="90" t="s">
        <v>2417</v>
      </c>
      <c r="F221" s="90" t="s">
        <v>990</v>
      </c>
      <c r="G221" s="90" t="s">
        <v>995</v>
      </c>
      <c r="H221" s="90" t="s">
        <v>2418</v>
      </c>
      <c r="I221" s="90" t="s">
        <v>1015</v>
      </c>
      <c r="J221" s="90" t="s">
        <v>1016</v>
      </c>
      <c r="K221" s="90" t="s">
        <v>942</v>
      </c>
      <c r="L221" s="90"/>
      <c r="M221" s="90"/>
      <c r="N221" s="91" t="s">
        <v>1207</v>
      </c>
      <c r="O221" s="91" t="str">
        <f t="shared" si="7"/>
        <v> 97115 STE ROSE                  </v>
      </c>
      <c r="P221" s="90"/>
      <c r="Q221" s="90"/>
      <c r="R221" s="90" t="s">
        <v>2419</v>
      </c>
      <c r="S221" s="90" t="s">
        <v>1297</v>
      </c>
      <c r="T221" s="90" t="s">
        <v>1298</v>
      </c>
      <c r="U221" s="90" t="s">
        <v>2420</v>
      </c>
      <c r="V221" s="90" t="s">
        <v>2421</v>
      </c>
      <c r="W221" s="90" t="s">
        <v>610</v>
      </c>
      <c r="X221" s="90"/>
      <c r="Y221" s="90"/>
      <c r="Z221" s="92"/>
    </row>
    <row r="222" spans="1:26" s="40" customFormat="1" ht="18" customHeight="1">
      <c r="A222" s="90" t="s">
        <v>437</v>
      </c>
      <c r="B222" s="90" t="s">
        <v>1285</v>
      </c>
      <c r="C222" s="91" t="str">
        <f t="shared" si="6"/>
        <v>ECOLE MATERNELLE PUBLIQUE      DUBOUCHAGE                    </v>
      </c>
      <c r="D222" s="90" t="s">
        <v>1286</v>
      </c>
      <c r="E222" s="90" t="s">
        <v>2422</v>
      </c>
      <c r="F222" s="90" t="s">
        <v>990</v>
      </c>
      <c r="G222" s="90" t="s">
        <v>995</v>
      </c>
      <c r="H222" s="90" t="s">
        <v>2423</v>
      </c>
      <c r="I222" s="90" t="s">
        <v>1004</v>
      </c>
      <c r="J222" s="90" t="s">
        <v>1005</v>
      </c>
      <c r="K222" s="90" t="s">
        <v>49</v>
      </c>
      <c r="L222" s="90"/>
      <c r="M222" s="90"/>
      <c r="N222" s="91" t="s">
        <v>1207</v>
      </c>
      <c r="O222" s="91" t="str">
        <f t="shared" si="7"/>
        <v>RUE DUBOUCHAGE                   97110 POINTE A PITRE            </v>
      </c>
      <c r="P222" s="90" t="s">
        <v>1095</v>
      </c>
      <c r="Q222" s="90"/>
      <c r="R222" s="90" t="s">
        <v>2424</v>
      </c>
      <c r="S222" s="90" t="s">
        <v>1255</v>
      </c>
      <c r="T222" s="90" t="s">
        <v>1256</v>
      </c>
      <c r="U222" s="90" t="s">
        <v>2425</v>
      </c>
      <c r="V222" s="90" t="s">
        <v>2426</v>
      </c>
      <c r="W222" s="90" t="s">
        <v>438</v>
      </c>
      <c r="X222" s="90"/>
      <c r="Y222" s="90"/>
      <c r="Z222" s="92"/>
    </row>
    <row r="223" spans="1:26" s="40" customFormat="1" ht="18" customHeight="1">
      <c r="A223" s="90" t="s">
        <v>439</v>
      </c>
      <c r="B223" s="90" t="s">
        <v>1285</v>
      </c>
      <c r="C223" s="91" t="str">
        <f t="shared" si="6"/>
        <v>ECOLE MATERNELLE PUBLIQUE      FERNANDE BONCHAMPS            </v>
      </c>
      <c r="D223" s="90" t="s">
        <v>1286</v>
      </c>
      <c r="E223" s="90" t="s">
        <v>1259</v>
      </c>
      <c r="F223" s="90" t="s">
        <v>990</v>
      </c>
      <c r="G223" s="90" t="s">
        <v>995</v>
      </c>
      <c r="H223" s="90" t="s">
        <v>2427</v>
      </c>
      <c r="I223" s="90" t="s">
        <v>1004</v>
      </c>
      <c r="J223" s="90" t="s">
        <v>1005</v>
      </c>
      <c r="K223" s="90" t="s">
        <v>49</v>
      </c>
      <c r="L223" s="90"/>
      <c r="M223" s="90"/>
      <c r="N223" s="91" t="s">
        <v>1207</v>
      </c>
      <c r="O223" s="91" t="str">
        <f t="shared" si="7"/>
        <v>RUE PAUL LACAVE                  97110 POINTE A PITRE            </v>
      </c>
      <c r="P223" s="90" t="s">
        <v>1001</v>
      </c>
      <c r="Q223" s="90"/>
      <c r="R223" s="90" t="s">
        <v>2428</v>
      </c>
      <c r="S223" s="90" t="s">
        <v>1255</v>
      </c>
      <c r="T223" s="90" t="s">
        <v>1256</v>
      </c>
      <c r="U223" s="90" t="s">
        <v>2429</v>
      </c>
      <c r="V223" s="90" t="s">
        <v>2430</v>
      </c>
      <c r="W223" s="90" t="s">
        <v>440</v>
      </c>
      <c r="X223" s="90"/>
      <c r="Y223" s="90"/>
      <c r="Z223" s="92"/>
    </row>
    <row r="224" spans="1:26" s="40" customFormat="1" ht="18" customHeight="1">
      <c r="A224" s="90" t="s">
        <v>589</v>
      </c>
      <c r="B224" s="90" t="s">
        <v>1285</v>
      </c>
      <c r="C224" s="91" t="str">
        <f t="shared" si="6"/>
        <v>ECOLE MATERNELLE PUBLIQUE      ARCHELON                      </v>
      </c>
      <c r="D224" s="90" t="s">
        <v>1286</v>
      </c>
      <c r="E224" s="90" t="s">
        <v>2431</v>
      </c>
      <c r="F224" s="90" t="s">
        <v>990</v>
      </c>
      <c r="G224" s="90" t="s">
        <v>995</v>
      </c>
      <c r="H224" s="90" t="s">
        <v>2432</v>
      </c>
      <c r="I224" s="90" t="s">
        <v>1015</v>
      </c>
      <c r="J224" s="90" t="s">
        <v>1016</v>
      </c>
      <c r="K224" s="90" t="s">
        <v>942</v>
      </c>
      <c r="L224" s="90"/>
      <c r="M224" s="90"/>
      <c r="N224" s="91" t="s">
        <v>1207</v>
      </c>
      <c r="O224" s="91" t="str">
        <f t="shared" si="7"/>
        <v>BOULEVARD CADET                  97115 STE ROSE                  </v>
      </c>
      <c r="P224" s="90" t="s">
        <v>2433</v>
      </c>
      <c r="Q224" s="90"/>
      <c r="R224" s="90" t="s">
        <v>2434</v>
      </c>
      <c r="S224" s="90" t="s">
        <v>1297</v>
      </c>
      <c r="T224" s="90" t="s">
        <v>1298</v>
      </c>
      <c r="U224" s="90" t="s">
        <v>2435</v>
      </c>
      <c r="V224" s="90" t="s">
        <v>2436</v>
      </c>
      <c r="W224" s="90" t="s">
        <v>590</v>
      </c>
      <c r="X224" s="90"/>
      <c r="Y224" s="90"/>
      <c r="Z224" s="92"/>
    </row>
    <row r="225" spans="1:26" s="40" customFormat="1" ht="18" customHeight="1">
      <c r="A225" s="90" t="s">
        <v>563</v>
      </c>
      <c r="B225" s="90" t="s">
        <v>1285</v>
      </c>
      <c r="C225" s="91" t="str">
        <f t="shared" si="6"/>
        <v>ECOLE MATERNELLE PUBLIQUE      ST PIERRE PHIRMIS             </v>
      </c>
      <c r="D225" s="90" t="s">
        <v>1286</v>
      </c>
      <c r="E225" s="90" t="s">
        <v>2437</v>
      </c>
      <c r="F225" s="90" t="s">
        <v>990</v>
      </c>
      <c r="G225" s="90" t="s">
        <v>995</v>
      </c>
      <c r="H225" s="90" t="s">
        <v>2438</v>
      </c>
      <c r="I225" s="90" t="s">
        <v>1036</v>
      </c>
      <c r="J225" s="90" t="s">
        <v>1037</v>
      </c>
      <c r="K225" s="90" t="s">
        <v>961</v>
      </c>
      <c r="L225" s="90"/>
      <c r="M225" s="90"/>
      <c r="N225" s="91" t="s">
        <v>1207</v>
      </c>
      <c r="O225" s="91" t="str">
        <f t="shared" si="7"/>
        <v> 97180 STE ANNE                  </v>
      </c>
      <c r="P225" s="90"/>
      <c r="Q225" s="90"/>
      <c r="R225" s="90" t="s">
        <v>2439</v>
      </c>
      <c r="S225" s="90" t="s">
        <v>1496</v>
      </c>
      <c r="T225" s="90" t="s">
        <v>1497</v>
      </c>
      <c r="U225" s="90" t="s">
        <v>2440</v>
      </c>
      <c r="V225" s="90" t="s">
        <v>2441</v>
      </c>
      <c r="W225" s="90" t="s">
        <v>564</v>
      </c>
      <c r="X225" s="90"/>
      <c r="Y225" s="90"/>
      <c r="Z225" s="92"/>
    </row>
    <row r="226" spans="1:26" s="40" customFormat="1" ht="18" customHeight="1">
      <c r="A226" s="90" t="s">
        <v>316</v>
      </c>
      <c r="B226" s="90" t="s">
        <v>1285</v>
      </c>
      <c r="C226" s="91" t="str">
        <f t="shared" si="6"/>
        <v>ECOLE MATERNELLE PUBLIQUE      RAIZET 2                      </v>
      </c>
      <c r="D226" s="90" t="s">
        <v>1286</v>
      </c>
      <c r="E226" s="90" t="s">
        <v>2442</v>
      </c>
      <c r="F226" s="90" t="s">
        <v>990</v>
      </c>
      <c r="G226" s="90" t="s">
        <v>995</v>
      </c>
      <c r="H226" s="90" t="s">
        <v>2443</v>
      </c>
      <c r="I226" s="90" t="s">
        <v>1021</v>
      </c>
      <c r="J226" s="90" t="s">
        <v>1022</v>
      </c>
      <c r="K226" s="90" t="s">
        <v>45</v>
      </c>
      <c r="L226" s="90"/>
      <c r="M226" s="90"/>
      <c r="N226" s="91" t="s">
        <v>1207</v>
      </c>
      <c r="O226" s="91" t="str">
        <f t="shared" si="7"/>
        <v>26  RUE DES ECOLES               97139 LES ABYMES                </v>
      </c>
      <c r="P226" s="90" t="s">
        <v>1023</v>
      </c>
      <c r="Q226" s="90"/>
      <c r="R226" s="90" t="s">
        <v>2444</v>
      </c>
      <c r="S226" s="90" t="s">
        <v>1332</v>
      </c>
      <c r="T226" s="90" t="s">
        <v>1333</v>
      </c>
      <c r="U226" s="90" t="s">
        <v>2445</v>
      </c>
      <c r="V226" s="90" t="s">
        <v>2446</v>
      </c>
      <c r="W226" s="90" t="s">
        <v>317</v>
      </c>
      <c r="X226" s="90"/>
      <c r="Y226" s="90"/>
      <c r="Z226" s="92"/>
    </row>
    <row r="227" spans="1:26" s="40" customFormat="1" ht="18" customHeight="1">
      <c r="A227" s="90" t="s">
        <v>318</v>
      </c>
      <c r="B227" s="90" t="s">
        <v>1285</v>
      </c>
      <c r="C227" s="91" t="str">
        <f t="shared" si="6"/>
        <v>ECOLE MATERNELLE PUBLIQUE      GRAND-CAMP 1                  </v>
      </c>
      <c r="D227" s="90" t="s">
        <v>1286</v>
      </c>
      <c r="E227" s="90" t="s">
        <v>2447</v>
      </c>
      <c r="F227" s="90" t="s">
        <v>990</v>
      </c>
      <c r="G227" s="90" t="s">
        <v>995</v>
      </c>
      <c r="H227" s="90" t="s">
        <v>2448</v>
      </c>
      <c r="I227" s="90" t="s">
        <v>1021</v>
      </c>
      <c r="J227" s="90" t="s">
        <v>1022</v>
      </c>
      <c r="K227" s="90" t="s">
        <v>45</v>
      </c>
      <c r="L227" s="90"/>
      <c r="M227" s="90"/>
      <c r="N227" s="91" t="s">
        <v>1207</v>
      </c>
      <c r="O227" s="91" t="str">
        <f t="shared" si="7"/>
        <v>LIEU-DIT LES PLAINES             97142 LES ABYMES                </v>
      </c>
      <c r="P227" s="90" t="s">
        <v>2449</v>
      </c>
      <c r="Q227" s="90"/>
      <c r="R227" s="90" t="s">
        <v>2450</v>
      </c>
      <c r="S227" s="90" t="s">
        <v>1727</v>
      </c>
      <c r="T227" s="90" t="s">
        <v>1333</v>
      </c>
      <c r="U227" s="90" t="s">
        <v>2451</v>
      </c>
      <c r="V227" s="90" t="s">
        <v>2452</v>
      </c>
      <c r="W227" s="90" t="s">
        <v>319</v>
      </c>
      <c r="X227" s="90"/>
      <c r="Y227" s="90"/>
      <c r="Z227" s="92"/>
    </row>
    <row r="228" spans="1:26" s="40" customFormat="1" ht="18" customHeight="1">
      <c r="A228" s="90" t="s">
        <v>1096</v>
      </c>
      <c r="B228" s="90" t="s">
        <v>2453</v>
      </c>
      <c r="C228" s="91" t="str">
        <f t="shared" si="6"/>
        <v>ETABLISSEMENT HOSPITALIER      HOPITAL PSYCHIAT. MONTERAN    </v>
      </c>
      <c r="D228" s="90" t="s">
        <v>2454</v>
      </c>
      <c r="E228" s="90" t="s">
        <v>2455</v>
      </c>
      <c r="F228" s="90" t="s">
        <v>990</v>
      </c>
      <c r="G228" s="90" t="s">
        <v>1097</v>
      </c>
      <c r="H228" s="90" t="s">
        <v>2456</v>
      </c>
      <c r="I228" s="90" t="s">
        <v>1098</v>
      </c>
      <c r="J228" s="90" t="s">
        <v>1099</v>
      </c>
      <c r="K228" s="90" t="s">
        <v>1100</v>
      </c>
      <c r="L228" s="90"/>
      <c r="M228" s="90"/>
      <c r="N228" s="91" t="s">
        <v>1207</v>
      </c>
      <c r="O228" s="91" t="str">
        <f t="shared" si="7"/>
        <v>LIEU-DIT 1ER PLATEAU             97120 ST CLAUDE                 </v>
      </c>
      <c r="P228" s="90" t="s">
        <v>2457</v>
      </c>
      <c r="Q228" s="90"/>
      <c r="R228" s="90" t="s">
        <v>2458</v>
      </c>
      <c r="S228" s="90" t="s">
        <v>1220</v>
      </c>
      <c r="T228" s="90" t="s">
        <v>1221</v>
      </c>
      <c r="U228" s="90" t="s">
        <v>2459</v>
      </c>
      <c r="V228" s="90"/>
      <c r="W228" s="90"/>
      <c r="X228" s="90"/>
      <c r="Y228" s="90"/>
      <c r="Z228" s="92"/>
    </row>
    <row r="229" spans="1:26" s="40" customFormat="1" ht="18" customHeight="1">
      <c r="A229" s="90" t="s">
        <v>591</v>
      </c>
      <c r="B229" s="90" t="s">
        <v>1285</v>
      </c>
      <c r="C229" s="91" t="str">
        <f t="shared" si="6"/>
        <v>ECOLE MATERNELLE PUBLIQUE      BOURG 2  SAINTE-ROSE          </v>
      </c>
      <c r="D229" s="90" t="s">
        <v>1286</v>
      </c>
      <c r="E229" s="90" t="s">
        <v>2460</v>
      </c>
      <c r="F229" s="90" t="s">
        <v>990</v>
      </c>
      <c r="G229" s="90" t="s">
        <v>995</v>
      </c>
      <c r="H229" s="90" t="s">
        <v>2461</v>
      </c>
      <c r="I229" s="90" t="s">
        <v>1015</v>
      </c>
      <c r="J229" s="90" t="s">
        <v>1016</v>
      </c>
      <c r="K229" s="90" t="s">
        <v>942</v>
      </c>
      <c r="L229" s="90"/>
      <c r="M229" s="90"/>
      <c r="N229" s="91" t="s">
        <v>1207</v>
      </c>
      <c r="O229" s="91" t="str">
        <f t="shared" si="7"/>
        <v> 97115 STE ROSE                  </v>
      </c>
      <c r="P229" s="90"/>
      <c r="Q229" s="90"/>
      <c r="R229" s="90" t="s">
        <v>2462</v>
      </c>
      <c r="S229" s="90" t="s">
        <v>1297</v>
      </c>
      <c r="T229" s="90" t="s">
        <v>1298</v>
      </c>
      <c r="U229" s="90" t="s">
        <v>2463</v>
      </c>
      <c r="V229" s="90" t="s">
        <v>2464</v>
      </c>
      <c r="W229" s="90" t="s">
        <v>592</v>
      </c>
      <c r="X229" s="90"/>
      <c r="Y229" s="90"/>
      <c r="Z229" s="92"/>
    </row>
    <row r="230" spans="1:26" s="40" customFormat="1" ht="18" customHeight="1">
      <c r="A230" s="90" t="s">
        <v>579</v>
      </c>
      <c r="B230" s="90" t="s">
        <v>1285</v>
      </c>
      <c r="C230" s="91" t="str">
        <f t="shared" si="6"/>
        <v>ECOLE MATERNELLE PUBLIQUE      RIGOBERT ANZALA               </v>
      </c>
      <c r="D230" s="90" t="s">
        <v>1286</v>
      </c>
      <c r="E230" s="90" t="s">
        <v>2465</v>
      </c>
      <c r="F230" s="90" t="s">
        <v>990</v>
      </c>
      <c r="G230" s="90" t="s">
        <v>995</v>
      </c>
      <c r="H230" s="90" t="s">
        <v>2466</v>
      </c>
      <c r="I230" s="90" t="s">
        <v>1036</v>
      </c>
      <c r="J230" s="90" t="s">
        <v>1037</v>
      </c>
      <c r="K230" s="90" t="s">
        <v>961</v>
      </c>
      <c r="L230" s="90"/>
      <c r="M230" s="90"/>
      <c r="N230" s="91" t="s">
        <v>1207</v>
      </c>
      <c r="O230" s="91" t="str">
        <f t="shared" si="7"/>
        <v> 97180 STE ANNE                  </v>
      </c>
      <c r="P230" s="90"/>
      <c r="Q230" s="90"/>
      <c r="R230" s="90" t="s">
        <v>2467</v>
      </c>
      <c r="S230" s="90" t="s">
        <v>1496</v>
      </c>
      <c r="T230" s="90" t="s">
        <v>1497</v>
      </c>
      <c r="U230" s="90" t="s">
        <v>2468</v>
      </c>
      <c r="V230" s="90" t="s">
        <v>2469</v>
      </c>
      <c r="W230" s="90" t="s">
        <v>580</v>
      </c>
      <c r="X230" s="90"/>
      <c r="Y230" s="90"/>
      <c r="Z230" s="92"/>
    </row>
    <row r="231" spans="1:26" s="40" customFormat="1" ht="18" customHeight="1">
      <c r="A231" s="90" t="s">
        <v>163</v>
      </c>
      <c r="B231" s="90" t="s">
        <v>1285</v>
      </c>
      <c r="C231" s="91" t="str">
        <f t="shared" si="6"/>
        <v>ECOLE MATERNELLE PUBLIQUE      LES COCCINELLES               </v>
      </c>
      <c r="D231" s="90" t="s">
        <v>1286</v>
      </c>
      <c r="E231" s="90" t="s">
        <v>2470</v>
      </c>
      <c r="F231" s="90" t="s">
        <v>990</v>
      </c>
      <c r="G231" s="90" t="s">
        <v>995</v>
      </c>
      <c r="H231" s="90" t="s">
        <v>2471</v>
      </c>
      <c r="I231" s="90" t="s">
        <v>1036</v>
      </c>
      <c r="J231" s="90" t="s">
        <v>1037</v>
      </c>
      <c r="K231" s="90" t="s">
        <v>961</v>
      </c>
      <c r="L231" s="90"/>
      <c r="M231" s="90"/>
      <c r="N231" s="91" t="s">
        <v>1207</v>
      </c>
      <c r="O231" s="91" t="str">
        <f t="shared" si="7"/>
        <v>RUE GABRIEL BADE                 97140 CAPESTERRE DE MARIE GALANT</v>
      </c>
      <c r="P231" s="90" t="s">
        <v>1102</v>
      </c>
      <c r="Q231" s="90"/>
      <c r="R231" s="90" t="s">
        <v>2472</v>
      </c>
      <c r="S231" s="90" t="s">
        <v>1633</v>
      </c>
      <c r="T231" s="90" t="s">
        <v>1634</v>
      </c>
      <c r="U231" s="90" t="s">
        <v>2473</v>
      </c>
      <c r="V231" s="90" t="s">
        <v>2474</v>
      </c>
      <c r="W231" s="90" t="s">
        <v>164</v>
      </c>
      <c r="X231" s="90"/>
      <c r="Y231" s="90"/>
      <c r="Z231" s="92"/>
    </row>
    <row r="232" spans="1:26" s="40" customFormat="1" ht="18" customHeight="1">
      <c r="A232" s="90" t="s">
        <v>198</v>
      </c>
      <c r="B232" s="90" t="s">
        <v>1285</v>
      </c>
      <c r="C232" s="91" t="str">
        <f t="shared" si="6"/>
        <v>ECOLE MATERNELLE PUBLIQUE      LES FOUFOUS                   </v>
      </c>
      <c r="D232" s="90" t="s">
        <v>1286</v>
      </c>
      <c r="E232" s="90" t="s">
        <v>2475</v>
      </c>
      <c r="F232" s="90" t="s">
        <v>990</v>
      </c>
      <c r="G232" s="90" t="s">
        <v>995</v>
      </c>
      <c r="H232" s="90" t="s">
        <v>2476</v>
      </c>
      <c r="I232" s="90" t="s">
        <v>1036</v>
      </c>
      <c r="J232" s="90" t="s">
        <v>1037</v>
      </c>
      <c r="K232" s="90" t="s">
        <v>961</v>
      </c>
      <c r="L232" s="90"/>
      <c r="M232" s="90"/>
      <c r="N232" s="91" t="s">
        <v>1207</v>
      </c>
      <c r="O232" s="91" t="str">
        <f t="shared" si="7"/>
        <v>RUE GERTY ARCHIMEDE              97112 GRAND BOURG               </v>
      </c>
      <c r="P232" s="90" t="s">
        <v>1103</v>
      </c>
      <c r="Q232" s="90"/>
      <c r="R232" s="90" t="s">
        <v>2477</v>
      </c>
      <c r="S232" s="90" t="s">
        <v>1450</v>
      </c>
      <c r="T232" s="90" t="s">
        <v>1451</v>
      </c>
      <c r="U232" s="90" t="s">
        <v>2478</v>
      </c>
      <c r="V232" s="90" t="s">
        <v>2479</v>
      </c>
      <c r="W232" s="90" t="s">
        <v>199</v>
      </c>
      <c r="X232" s="90"/>
      <c r="Y232" s="90"/>
      <c r="Z232" s="92"/>
    </row>
    <row r="233" spans="1:26" s="40" customFormat="1" ht="18" customHeight="1">
      <c r="A233" s="90" t="s">
        <v>395</v>
      </c>
      <c r="B233" s="90" t="s">
        <v>1285</v>
      </c>
      <c r="C233" s="91" t="str">
        <f t="shared" si="6"/>
        <v>ECOLE MATERNELLE PUBLIQUE      ALBERTINE MIGNARD             </v>
      </c>
      <c r="D233" s="90" t="s">
        <v>1286</v>
      </c>
      <c r="E233" s="90" t="s">
        <v>2480</v>
      </c>
      <c r="F233" s="90" t="s">
        <v>990</v>
      </c>
      <c r="G233" s="90" t="s">
        <v>995</v>
      </c>
      <c r="H233" s="90" t="s">
        <v>2481</v>
      </c>
      <c r="I233" s="90" t="s">
        <v>999</v>
      </c>
      <c r="J233" s="90" t="s">
        <v>1000</v>
      </c>
      <c r="K233" s="90" t="s">
        <v>943</v>
      </c>
      <c r="L233" s="90"/>
      <c r="M233" s="90"/>
      <c r="N233" s="91" t="s">
        <v>1207</v>
      </c>
      <c r="O233" s="91" t="str">
        <f t="shared" si="7"/>
        <v>CÎTE BELLEVUE                    97170 PETIT BOURG               </v>
      </c>
      <c r="P233" s="90" t="s">
        <v>2482</v>
      </c>
      <c r="Q233" s="90"/>
      <c r="R233" s="90" t="s">
        <v>2483</v>
      </c>
      <c r="S233" s="90" t="s">
        <v>1243</v>
      </c>
      <c r="T233" s="90" t="s">
        <v>1244</v>
      </c>
      <c r="U233" s="90" t="s">
        <v>2484</v>
      </c>
      <c r="V233" s="90" t="s">
        <v>2485</v>
      </c>
      <c r="W233" s="90" t="s">
        <v>396</v>
      </c>
      <c r="X233" s="90"/>
      <c r="Y233" s="90"/>
      <c r="Z233" s="92"/>
    </row>
    <row r="234" spans="1:26" s="40" customFormat="1" ht="18" customHeight="1">
      <c r="A234" s="90" t="s">
        <v>489</v>
      </c>
      <c r="B234" s="90" t="s">
        <v>1285</v>
      </c>
      <c r="C234" s="91" t="str">
        <f t="shared" si="6"/>
        <v>ECOLE MATERNELLE PUBLIQUE      ROSE NELSON                   </v>
      </c>
      <c r="D234" s="90" t="s">
        <v>1286</v>
      </c>
      <c r="E234" s="90" t="s">
        <v>2486</v>
      </c>
      <c r="F234" s="90" t="s">
        <v>990</v>
      </c>
      <c r="G234" s="90" t="s">
        <v>995</v>
      </c>
      <c r="H234" s="90" t="s">
        <v>2487</v>
      </c>
      <c r="I234" s="90" t="s">
        <v>996</v>
      </c>
      <c r="J234" s="90" t="s">
        <v>997</v>
      </c>
      <c r="K234" s="90" t="s">
        <v>939</v>
      </c>
      <c r="L234" s="90"/>
      <c r="M234" s="90"/>
      <c r="N234" s="91" t="s">
        <v>1207</v>
      </c>
      <c r="O234" s="91" t="str">
        <f t="shared" si="7"/>
        <v>BOURG                            97120 ST CLAUDE                 </v>
      </c>
      <c r="P234" s="90" t="s">
        <v>998</v>
      </c>
      <c r="Q234" s="90"/>
      <c r="R234" s="90" t="s">
        <v>2488</v>
      </c>
      <c r="S234" s="90" t="s">
        <v>1220</v>
      </c>
      <c r="T234" s="90" t="s">
        <v>1221</v>
      </c>
      <c r="U234" s="90" t="s">
        <v>2489</v>
      </c>
      <c r="V234" s="90" t="s">
        <v>2490</v>
      </c>
      <c r="W234" s="90" t="s">
        <v>490</v>
      </c>
      <c r="X234" s="90"/>
      <c r="Y234" s="90"/>
      <c r="Z234" s="92"/>
    </row>
    <row r="235" spans="1:26" s="40" customFormat="1" ht="18" customHeight="1">
      <c r="A235" s="90" t="s">
        <v>519</v>
      </c>
      <c r="B235" s="90" t="s">
        <v>1285</v>
      </c>
      <c r="C235" s="91" t="str">
        <f t="shared" si="6"/>
        <v>ECOLE MATERNELLE PUBLIQUE      GUY DRAMORT                   </v>
      </c>
      <c r="D235" s="90" t="s">
        <v>1286</v>
      </c>
      <c r="E235" s="90" t="s">
        <v>2491</v>
      </c>
      <c r="F235" s="90" t="s">
        <v>990</v>
      </c>
      <c r="G235" s="90" t="s">
        <v>995</v>
      </c>
      <c r="H235" s="90" t="s">
        <v>2492</v>
      </c>
      <c r="I235" s="90" t="s">
        <v>1036</v>
      </c>
      <c r="J235" s="90" t="s">
        <v>1037</v>
      </c>
      <c r="K235" s="90" t="s">
        <v>961</v>
      </c>
      <c r="L235" s="90"/>
      <c r="M235" s="90"/>
      <c r="N235" s="91" t="s">
        <v>1207</v>
      </c>
      <c r="O235" s="91" t="str">
        <f t="shared" si="7"/>
        <v>QUARTIER GRELIN                  97134 ST LOUIS                  </v>
      </c>
      <c r="P235" s="90" t="s">
        <v>2493</v>
      </c>
      <c r="Q235" s="90"/>
      <c r="R235" s="90" t="s">
        <v>2494</v>
      </c>
      <c r="S235" s="90" t="s">
        <v>1443</v>
      </c>
      <c r="T235" s="90" t="s">
        <v>1444</v>
      </c>
      <c r="U235" s="90" t="s">
        <v>2495</v>
      </c>
      <c r="V235" s="90" t="s">
        <v>2496</v>
      </c>
      <c r="W235" s="90" t="s">
        <v>520</v>
      </c>
      <c r="X235" s="90"/>
      <c r="Y235" s="90"/>
      <c r="Z235" s="92"/>
    </row>
    <row r="236" spans="1:26" s="40" customFormat="1" ht="18" customHeight="1">
      <c r="A236" s="90" t="s">
        <v>97</v>
      </c>
      <c r="B236" s="90" t="s">
        <v>1285</v>
      </c>
      <c r="C236" s="91" t="str">
        <f t="shared" si="6"/>
        <v>ECOLE MATERNELLE PUBLIQUE      LAURE ABEL                    </v>
      </c>
      <c r="D236" s="90" t="s">
        <v>1286</v>
      </c>
      <c r="E236" s="90" t="s">
        <v>2497</v>
      </c>
      <c r="F236" s="90" t="s">
        <v>990</v>
      </c>
      <c r="G236" s="90" t="s">
        <v>995</v>
      </c>
      <c r="H236" s="90" t="s">
        <v>2498</v>
      </c>
      <c r="I236" s="90" t="s">
        <v>996</v>
      </c>
      <c r="J236" s="90" t="s">
        <v>997</v>
      </c>
      <c r="K236" s="90" t="s">
        <v>939</v>
      </c>
      <c r="L236" s="90"/>
      <c r="M236" s="90"/>
      <c r="N236" s="91" t="s">
        <v>1207</v>
      </c>
      <c r="O236" s="91" t="str">
        <f t="shared" si="7"/>
        <v>6  PLACE DES CARMES              97100 BASSE TERRE               </v>
      </c>
      <c r="P236" s="90" t="s">
        <v>2499</v>
      </c>
      <c r="Q236" s="90"/>
      <c r="R236" s="90" t="s">
        <v>2500</v>
      </c>
      <c r="S236" s="90" t="s">
        <v>1268</v>
      </c>
      <c r="T236" s="90" t="s">
        <v>1269</v>
      </c>
      <c r="U236" s="90" t="s">
        <v>2501</v>
      </c>
      <c r="V236" s="90" t="s">
        <v>2502</v>
      </c>
      <c r="W236" s="90" t="s">
        <v>98</v>
      </c>
      <c r="X236" s="90"/>
      <c r="Y236" s="90"/>
      <c r="Z236" s="92"/>
    </row>
    <row r="237" spans="1:26" s="40" customFormat="1" ht="18" customHeight="1">
      <c r="A237" s="90" t="s">
        <v>207</v>
      </c>
      <c r="B237" s="90" t="s">
        <v>1285</v>
      </c>
      <c r="C237" s="91" t="str">
        <f t="shared" si="6"/>
        <v>ECOLE MATERNELLE PUBLIQUE      LOUIS ADRIEN THIONVILLE       </v>
      </c>
      <c r="D237" s="90" t="s">
        <v>1286</v>
      </c>
      <c r="E237" s="90" t="s">
        <v>2503</v>
      </c>
      <c r="F237" s="90" t="s">
        <v>990</v>
      </c>
      <c r="G237" s="90" t="s">
        <v>995</v>
      </c>
      <c r="H237" s="90" t="s">
        <v>2504</v>
      </c>
      <c r="I237" s="90" t="s">
        <v>1012</v>
      </c>
      <c r="J237" s="90" t="s">
        <v>1013</v>
      </c>
      <c r="K237" s="90" t="s">
        <v>940</v>
      </c>
      <c r="L237" s="90"/>
      <c r="M237" s="90"/>
      <c r="N237" s="91" t="s">
        <v>1207</v>
      </c>
      <c r="O237" s="91" t="str">
        <f t="shared" si="7"/>
        <v>BOURG 0                          97127 LA DESIRADE               </v>
      </c>
      <c r="P237" s="90" t="s">
        <v>2505</v>
      </c>
      <c r="Q237" s="90"/>
      <c r="R237" s="90" t="s">
        <v>2506</v>
      </c>
      <c r="S237" s="90" t="s">
        <v>1290</v>
      </c>
      <c r="T237" s="90" t="s">
        <v>1291</v>
      </c>
      <c r="U237" s="90" t="s">
        <v>2507</v>
      </c>
      <c r="V237" s="90" t="s">
        <v>2508</v>
      </c>
      <c r="W237" s="90" t="s">
        <v>208</v>
      </c>
      <c r="X237" s="90"/>
      <c r="Y237" s="90"/>
      <c r="Z237" s="92"/>
    </row>
    <row r="238" spans="1:26" s="40" customFormat="1" ht="18" customHeight="1">
      <c r="A238" s="90" t="s">
        <v>529</v>
      </c>
      <c r="B238" s="90" t="s">
        <v>1285</v>
      </c>
      <c r="C238" s="91" t="str">
        <f t="shared" si="6"/>
        <v>ECOLE MATERNELLE PUBLIQUE      EVELINA HALLEY                </v>
      </c>
      <c r="D238" s="90" t="s">
        <v>1286</v>
      </c>
      <c r="E238" s="90" t="s">
        <v>2509</v>
      </c>
      <c r="F238" s="90" t="s">
        <v>990</v>
      </c>
      <c r="G238" s="90" t="s">
        <v>995</v>
      </c>
      <c r="H238" s="90" t="s">
        <v>2510</v>
      </c>
      <c r="I238" s="90" t="s">
        <v>1031</v>
      </c>
      <c r="J238" s="90" t="s">
        <v>1032</v>
      </c>
      <c r="K238" s="90" t="s">
        <v>48</v>
      </c>
      <c r="L238" s="90"/>
      <c r="M238" s="90"/>
      <c r="N238" s="91" t="s">
        <v>1207</v>
      </c>
      <c r="O238" s="91" t="str">
        <f t="shared" si="7"/>
        <v>RUE JEAN-LUC HAMLET              97150 ST MARTIN                 </v>
      </c>
      <c r="P238" s="90" t="s">
        <v>1104</v>
      </c>
      <c r="Q238" s="90"/>
      <c r="R238" s="90" t="s">
        <v>2511</v>
      </c>
      <c r="S238" s="90" t="s">
        <v>1410</v>
      </c>
      <c r="T238" s="90" t="s">
        <v>1411</v>
      </c>
      <c r="U238" s="90" t="s">
        <v>2512</v>
      </c>
      <c r="V238" s="90" t="s">
        <v>2513</v>
      </c>
      <c r="W238" s="90" t="s">
        <v>530</v>
      </c>
      <c r="X238" s="90"/>
      <c r="Y238" s="90"/>
      <c r="Z238" s="92"/>
    </row>
    <row r="239" spans="1:26" s="40" customFormat="1" ht="18" customHeight="1">
      <c r="A239" s="90" t="s">
        <v>483</v>
      </c>
      <c r="B239" s="90" t="s">
        <v>1285</v>
      </c>
      <c r="C239" s="91" t="str">
        <f t="shared" si="6"/>
        <v>ECOLE MATERNELLE PUBLIQUE      GUSTAVIA                      </v>
      </c>
      <c r="D239" s="90" t="s">
        <v>1286</v>
      </c>
      <c r="E239" s="90" t="s">
        <v>1623</v>
      </c>
      <c r="F239" s="90" t="s">
        <v>990</v>
      </c>
      <c r="G239" s="90" t="s">
        <v>995</v>
      </c>
      <c r="H239" s="90" t="s">
        <v>2514</v>
      </c>
      <c r="I239" s="90" t="s">
        <v>1031</v>
      </c>
      <c r="J239" s="90" t="s">
        <v>1032</v>
      </c>
      <c r="K239" s="90" t="s">
        <v>48</v>
      </c>
      <c r="L239" s="90"/>
      <c r="M239" s="90"/>
      <c r="N239" s="91" t="s">
        <v>1207</v>
      </c>
      <c r="O239" s="91" t="str">
        <f t="shared" si="7"/>
        <v> 97133 ST BARTHELEMY             </v>
      </c>
      <c r="P239" s="90"/>
      <c r="Q239" s="90"/>
      <c r="R239" s="90" t="s">
        <v>2515</v>
      </c>
      <c r="S239" s="90" t="s">
        <v>1626</v>
      </c>
      <c r="T239" s="90" t="s">
        <v>1627</v>
      </c>
      <c r="U239" s="90" t="s">
        <v>2516</v>
      </c>
      <c r="V239" s="90" t="s">
        <v>2517</v>
      </c>
      <c r="W239" s="90" t="s">
        <v>484</v>
      </c>
      <c r="X239" s="90"/>
      <c r="Y239" s="90"/>
      <c r="Z239" s="92"/>
    </row>
    <row r="240" spans="1:26" s="40" customFormat="1" ht="18" customHeight="1">
      <c r="A240" s="90" t="s">
        <v>397</v>
      </c>
      <c r="B240" s="90" t="s">
        <v>1285</v>
      </c>
      <c r="C240" s="91" t="str">
        <f t="shared" si="6"/>
        <v>ECOLE MATERNELLE PUBLIQUE      CARRERE                       </v>
      </c>
      <c r="D240" s="90" t="s">
        <v>1286</v>
      </c>
      <c r="E240" s="90" t="s">
        <v>2518</v>
      </c>
      <c r="F240" s="90" t="s">
        <v>990</v>
      </c>
      <c r="G240" s="90" t="s">
        <v>995</v>
      </c>
      <c r="H240" s="90" t="s">
        <v>2519</v>
      </c>
      <c r="I240" s="90" t="s">
        <v>999</v>
      </c>
      <c r="J240" s="90" t="s">
        <v>1000</v>
      </c>
      <c r="K240" s="90" t="s">
        <v>943</v>
      </c>
      <c r="L240" s="90"/>
      <c r="M240" s="90"/>
      <c r="N240" s="91" t="s">
        <v>1207</v>
      </c>
      <c r="O240" s="91" t="str">
        <f t="shared" si="7"/>
        <v> 97170 PETIT BOURG               </v>
      </c>
      <c r="P240" s="90"/>
      <c r="Q240" s="90"/>
      <c r="R240" s="90" t="s">
        <v>2520</v>
      </c>
      <c r="S240" s="90" t="s">
        <v>1243</v>
      </c>
      <c r="T240" s="90" t="s">
        <v>1244</v>
      </c>
      <c r="U240" s="90" t="s">
        <v>2521</v>
      </c>
      <c r="V240" s="90" t="s">
        <v>2522</v>
      </c>
      <c r="W240" s="90" t="s">
        <v>398</v>
      </c>
      <c r="X240" s="90"/>
      <c r="Y240" s="90"/>
      <c r="Z240" s="92"/>
    </row>
    <row r="241" spans="1:26" s="40" customFormat="1" ht="18" customHeight="1">
      <c r="A241" s="90" t="s">
        <v>113</v>
      </c>
      <c r="B241" s="90" t="s">
        <v>1285</v>
      </c>
      <c r="C241" s="91" t="str">
        <f t="shared" si="6"/>
        <v>ECOLE MATERNELLE PUBLIQUE      MALENDURE                     </v>
      </c>
      <c r="D241" s="90" t="s">
        <v>1286</v>
      </c>
      <c r="E241" s="90" t="s">
        <v>2523</v>
      </c>
      <c r="F241" s="90" t="s">
        <v>990</v>
      </c>
      <c r="G241" s="90" t="s">
        <v>995</v>
      </c>
      <c r="H241" s="90" t="s">
        <v>2524</v>
      </c>
      <c r="I241" s="90" t="s">
        <v>1018</v>
      </c>
      <c r="J241" s="90" t="s">
        <v>1019</v>
      </c>
      <c r="K241" s="90" t="s">
        <v>46</v>
      </c>
      <c r="L241" s="90"/>
      <c r="M241" s="90"/>
      <c r="N241" s="91" t="s">
        <v>1207</v>
      </c>
      <c r="O241" s="91" t="str">
        <f t="shared" si="7"/>
        <v> 97125 BOUILLANTE                </v>
      </c>
      <c r="P241" s="90"/>
      <c r="Q241" s="90"/>
      <c r="R241" s="90" t="s">
        <v>2525</v>
      </c>
      <c r="S241" s="90" t="s">
        <v>1849</v>
      </c>
      <c r="T241" s="90" t="s">
        <v>1850</v>
      </c>
      <c r="U241" s="90" t="s">
        <v>2526</v>
      </c>
      <c r="V241" s="90" t="s">
        <v>2527</v>
      </c>
      <c r="W241" s="90" t="s">
        <v>114</v>
      </c>
      <c r="X241" s="90"/>
      <c r="Y241" s="90"/>
      <c r="Z241" s="92"/>
    </row>
    <row r="242" spans="1:26" s="40" customFormat="1" ht="18" customHeight="1">
      <c r="A242" s="90" t="s">
        <v>531</v>
      </c>
      <c r="B242" s="90" t="s">
        <v>1285</v>
      </c>
      <c r="C242" s="91" t="str">
        <f t="shared" si="6"/>
        <v>ECOLE MATERNELLE PUBLIQUE      ELIANE CLARKE                 </v>
      </c>
      <c r="D242" s="90" t="s">
        <v>1286</v>
      </c>
      <c r="E242" s="90" t="s">
        <v>2528</v>
      </c>
      <c r="F242" s="90" t="s">
        <v>990</v>
      </c>
      <c r="G242" s="90" t="s">
        <v>995</v>
      </c>
      <c r="H242" s="90" t="s">
        <v>2529</v>
      </c>
      <c r="I242" s="90" t="s">
        <v>1031</v>
      </c>
      <c r="J242" s="90" t="s">
        <v>1032</v>
      </c>
      <c r="K242" s="90" t="s">
        <v>48</v>
      </c>
      <c r="L242" s="90"/>
      <c r="M242" s="90"/>
      <c r="N242" s="91" t="s">
        <v>1207</v>
      </c>
      <c r="O242" s="91" t="str">
        <f t="shared" si="7"/>
        <v>ROUTE DU SPRING                  97150 ST MARTIN                 </v>
      </c>
      <c r="P242" s="90" t="s">
        <v>2530</v>
      </c>
      <c r="Q242" s="90"/>
      <c r="R242" s="90" t="s">
        <v>2531</v>
      </c>
      <c r="S242" s="90" t="s">
        <v>1410</v>
      </c>
      <c r="T242" s="90" t="s">
        <v>1411</v>
      </c>
      <c r="U242" s="90" t="s">
        <v>2532</v>
      </c>
      <c r="V242" s="90" t="s">
        <v>2533</v>
      </c>
      <c r="W242" s="90" t="s">
        <v>532</v>
      </c>
      <c r="X242" s="90"/>
      <c r="Y242" s="90"/>
      <c r="Z242" s="92"/>
    </row>
    <row r="243" spans="1:26" s="40" customFormat="1" ht="18" customHeight="1">
      <c r="A243" s="90" t="s">
        <v>615</v>
      </c>
      <c r="B243" s="90" t="s">
        <v>1285</v>
      </c>
      <c r="C243" s="91" t="str">
        <f t="shared" si="6"/>
        <v>ECOLE MATERNELLE PUBLIQUE      BOURG TERRE-DE-HAUT           </v>
      </c>
      <c r="D243" s="90" t="s">
        <v>1286</v>
      </c>
      <c r="E243" s="90" t="s">
        <v>2534</v>
      </c>
      <c r="F243" s="90" t="s">
        <v>990</v>
      </c>
      <c r="G243" s="90" t="s">
        <v>995</v>
      </c>
      <c r="H243" s="90" t="s">
        <v>2535</v>
      </c>
      <c r="I243" s="90" t="s">
        <v>996</v>
      </c>
      <c r="J243" s="90" t="s">
        <v>997</v>
      </c>
      <c r="K243" s="90" t="s">
        <v>939</v>
      </c>
      <c r="L243" s="90"/>
      <c r="M243" s="90"/>
      <c r="N243" s="91" t="s">
        <v>1207</v>
      </c>
      <c r="O243" s="91" t="str">
        <f t="shared" si="7"/>
        <v>RUE DE LA MARINE                 97137 TERRE DE HAUT             </v>
      </c>
      <c r="P243" s="90" t="s">
        <v>1105</v>
      </c>
      <c r="Q243" s="90"/>
      <c r="R243" s="90" t="s">
        <v>2536</v>
      </c>
      <c r="S243" s="90" t="s">
        <v>1592</v>
      </c>
      <c r="T243" s="90" t="s">
        <v>1593</v>
      </c>
      <c r="U243" s="90" t="s">
        <v>2537</v>
      </c>
      <c r="V243" s="90" t="s">
        <v>2538</v>
      </c>
      <c r="W243" s="90" t="s">
        <v>616</v>
      </c>
      <c r="X243" s="90"/>
      <c r="Y243" s="90"/>
      <c r="Z243" s="92"/>
    </row>
    <row r="244" spans="1:26" s="40" customFormat="1" ht="18" customHeight="1">
      <c r="A244" s="90" t="s">
        <v>135</v>
      </c>
      <c r="B244" s="90" t="s">
        <v>1285</v>
      </c>
      <c r="C244" s="91" t="str">
        <f t="shared" si="6"/>
        <v>ECOLE MATERNELLE PUBLIQUE      FONDS CACAO                   </v>
      </c>
      <c r="D244" s="90" t="s">
        <v>1286</v>
      </c>
      <c r="E244" s="90" t="s">
        <v>2539</v>
      </c>
      <c r="F244" s="90" t="s">
        <v>990</v>
      </c>
      <c r="G244" s="90" t="s">
        <v>995</v>
      </c>
      <c r="H244" s="90" t="s">
        <v>2540</v>
      </c>
      <c r="I244" s="90" t="s">
        <v>999</v>
      </c>
      <c r="J244" s="90" t="s">
        <v>1000</v>
      </c>
      <c r="K244" s="90" t="s">
        <v>943</v>
      </c>
      <c r="L244" s="90"/>
      <c r="M244" s="90"/>
      <c r="N244" s="91" t="s">
        <v>1207</v>
      </c>
      <c r="O244" s="91" t="str">
        <f t="shared" si="7"/>
        <v> 97130 CAPESTERRE BELLE EAU      </v>
      </c>
      <c r="P244" s="90"/>
      <c r="Q244" s="90"/>
      <c r="R244" s="90" t="s">
        <v>2541</v>
      </c>
      <c r="S244" s="90" t="s">
        <v>1676</v>
      </c>
      <c r="T244" s="90" t="s">
        <v>1677</v>
      </c>
      <c r="U244" s="90" t="s">
        <v>2542</v>
      </c>
      <c r="V244" s="90" t="s">
        <v>2543</v>
      </c>
      <c r="W244" s="90" t="s">
        <v>136</v>
      </c>
      <c r="X244" s="90"/>
      <c r="Y244" s="90"/>
      <c r="Z244" s="92"/>
    </row>
    <row r="245" spans="1:26" s="40" customFormat="1" ht="18" customHeight="1">
      <c r="A245" s="90" t="s">
        <v>320</v>
      </c>
      <c r="B245" s="90" t="s">
        <v>1285</v>
      </c>
      <c r="C245" s="91" t="str">
        <f t="shared" si="6"/>
        <v>ECOLE MATERNELLE PUBLIQUE      GRAND CAMP 2                  </v>
      </c>
      <c r="D245" s="90" t="s">
        <v>1286</v>
      </c>
      <c r="E245" s="90" t="s">
        <v>2544</v>
      </c>
      <c r="F245" s="90" t="s">
        <v>990</v>
      </c>
      <c r="G245" s="90" t="s">
        <v>995</v>
      </c>
      <c r="H245" s="90" t="s">
        <v>2545</v>
      </c>
      <c r="I245" s="90" t="s">
        <v>1021</v>
      </c>
      <c r="J245" s="90" t="s">
        <v>1022</v>
      </c>
      <c r="K245" s="90" t="s">
        <v>45</v>
      </c>
      <c r="L245" s="90"/>
      <c r="M245" s="90"/>
      <c r="N245" s="91" t="s">
        <v>1207</v>
      </c>
      <c r="O245" s="91" t="str">
        <f t="shared" si="7"/>
        <v>PLAINE GRAND CAMP                97142 LES ABYMES                </v>
      </c>
      <c r="P245" s="90" t="s">
        <v>2546</v>
      </c>
      <c r="Q245" s="90"/>
      <c r="R245" s="90" t="s">
        <v>2547</v>
      </c>
      <c r="S245" s="90" t="s">
        <v>1727</v>
      </c>
      <c r="T245" s="90" t="s">
        <v>1333</v>
      </c>
      <c r="U245" s="90" t="s">
        <v>2548</v>
      </c>
      <c r="V245" s="90" t="s">
        <v>2549</v>
      </c>
      <c r="W245" s="90" t="s">
        <v>321</v>
      </c>
      <c r="X245" s="90"/>
      <c r="Y245" s="90"/>
      <c r="Z245" s="92"/>
    </row>
    <row r="246" spans="1:26" s="40" customFormat="1" ht="18" customHeight="1">
      <c r="A246" s="90" t="s">
        <v>477</v>
      </c>
      <c r="B246" s="90" t="s">
        <v>1285</v>
      </c>
      <c r="C246" s="91" t="str">
        <f t="shared" si="6"/>
        <v>ECOLE MATERNELLE PUBLIQUE      BOURG 2 PORT-LOUIS            </v>
      </c>
      <c r="D246" s="90" t="s">
        <v>1286</v>
      </c>
      <c r="E246" s="90" t="s">
        <v>2550</v>
      </c>
      <c r="F246" s="90" t="s">
        <v>990</v>
      </c>
      <c r="G246" s="90" t="s">
        <v>995</v>
      </c>
      <c r="H246" s="90" t="s">
        <v>2551</v>
      </c>
      <c r="I246" s="90" t="s">
        <v>1002</v>
      </c>
      <c r="J246" s="90" t="s">
        <v>991</v>
      </c>
      <c r="K246" s="90" t="s">
        <v>47</v>
      </c>
      <c r="L246" s="90"/>
      <c r="M246" s="90"/>
      <c r="N246" s="91" t="s">
        <v>1207</v>
      </c>
      <c r="O246" s="91" t="str">
        <f t="shared" si="7"/>
        <v>QUARTIER ZEPHYR                  97117 PORT LOUIS                </v>
      </c>
      <c r="P246" s="90" t="s">
        <v>2552</v>
      </c>
      <c r="Q246" s="90"/>
      <c r="R246" s="90" t="s">
        <v>2553</v>
      </c>
      <c r="S246" s="90" t="s">
        <v>1529</v>
      </c>
      <c r="T246" s="90" t="s">
        <v>1530</v>
      </c>
      <c r="U246" s="90" t="s">
        <v>2554</v>
      </c>
      <c r="V246" s="90" t="s">
        <v>2555</v>
      </c>
      <c r="W246" s="90" t="s">
        <v>478</v>
      </c>
      <c r="X246" s="90"/>
      <c r="Y246" s="90"/>
      <c r="Z246" s="92"/>
    </row>
    <row r="247" spans="1:26" s="40" customFormat="1" ht="18" customHeight="1">
      <c r="A247" s="90" t="s">
        <v>583</v>
      </c>
      <c r="B247" s="90" t="s">
        <v>1285</v>
      </c>
      <c r="C247" s="91" t="str">
        <f t="shared" si="6"/>
        <v>ECOLE MATERNELLE PUBLIQUE      LA BOUCAN                     </v>
      </c>
      <c r="D247" s="90" t="s">
        <v>1286</v>
      </c>
      <c r="E247" s="90" t="s">
        <v>1608</v>
      </c>
      <c r="F247" s="90" t="s">
        <v>990</v>
      </c>
      <c r="G247" s="90" t="s">
        <v>995</v>
      </c>
      <c r="H247" s="90" t="s">
        <v>2556</v>
      </c>
      <c r="I247" s="90" t="s">
        <v>1015</v>
      </c>
      <c r="J247" s="90" t="s">
        <v>1016</v>
      </c>
      <c r="K247" s="90" t="s">
        <v>942</v>
      </c>
      <c r="L247" s="90"/>
      <c r="M247" s="90"/>
      <c r="N247" s="91" t="s">
        <v>1207</v>
      </c>
      <c r="O247" s="91" t="str">
        <f t="shared" si="7"/>
        <v> 97115 STE ROSE                  </v>
      </c>
      <c r="P247" s="90"/>
      <c r="Q247" s="90"/>
      <c r="R247" s="90" t="s">
        <v>2557</v>
      </c>
      <c r="S247" s="90" t="s">
        <v>1297</v>
      </c>
      <c r="T247" s="90" t="s">
        <v>1298</v>
      </c>
      <c r="U247" s="90" t="s">
        <v>2558</v>
      </c>
      <c r="V247" s="90" t="s">
        <v>2559</v>
      </c>
      <c r="W247" s="90" t="s">
        <v>584</v>
      </c>
      <c r="X247" s="90"/>
      <c r="Y247" s="90"/>
      <c r="Z247" s="92"/>
    </row>
    <row r="248" spans="1:26" s="40" customFormat="1" ht="18" customHeight="1">
      <c r="A248" s="90" t="s">
        <v>263</v>
      </c>
      <c r="B248" s="90" t="s">
        <v>1285</v>
      </c>
      <c r="C248" s="91" t="str">
        <f t="shared" si="6"/>
        <v>ECOLE MATERNELLE PUBLIQUE      LAURE LAURENT SOLIVEAU        </v>
      </c>
      <c r="D248" s="90" t="s">
        <v>1286</v>
      </c>
      <c r="E248" s="90" t="s">
        <v>2560</v>
      </c>
      <c r="F248" s="90" t="s">
        <v>990</v>
      </c>
      <c r="G248" s="90" t="s">
        <v>995</v>
      </c>
      <c r="H248" s="90" t="s">
        <v>2561</v>
      </c>
      <c r="I248" s="90" t="s">
        <v>1012</v>
      </c>
      <c r="J248" s="90" t="s">
        <v>1013</v>
      </c>
      <c r="K248" s="90" t="s">
        <v>940</v>
      </c>
      <c r="L248" s="90"/>
      <c r="M248" s="90"/>
      <c r="N248" s="91" t="s">
        <v>1207</v>
      </c>
      <c r="O248" s="91" t="str">
        <f t="shared" si="7"/>
        <v> 97160 LE MOULE                  </v>
      </c>
      <c r="P248" s="90"/>
      <c r="Q248" s="90"/>
      <c r="R248" s="90" t="s">
        <v>2562</v>
      </c>
      <c r="S248" s="90" t="s">
        <v>1463</v>
      </c>
      <c r="T248" s="90" t="s">
        <v>1464</v>
      </c>
      <c r="U248" s="90" t="s">
        <v>2563</v>
      </c>
      <c r="V248" s="90" t="s">
        <v>2564</v>
      </c>
      <c r="W248" s="90" t="s">
        <v>264</v>
      </c>
      <c r="X248" s="90"/>
      <c r="Y248" s="90"/>
      <c r="Z248" s="92"/>
    </row>
    <row r="249" spans="1:26" s="40" customFormat="1" ht="18" customHeight="1">
      <c r="A249" s="90" t="s">
        <v>979</v>
      </c>
      <c r="B249" s="90" t="s">
        <v>2453</v>
      </c>
      <c r="C249" s="91" t="str">
        <f t="shared" si="6"/>
        <v>ETABLISSEMENT HOSPITALIER      CHU PAP/ABYMES                </v>
      </c>
      <c r="D249" s="90" t="s">
        <v>2454</v>
      </c>
      <c r="E249" s="90" t="s">
        <v>2565</v>
      </c>
      <c r="F249" s="90" t="s">
        <v>990</v>
      </c>
      <c r="G249" s="90" t="s">
        <v>1097</v>
      </c>
      <c r="H249" s="90"/>
      <c r="I249" s="90" t="s">
        <v>1098</v>
      </c>
      <c r="J249" s="90" t="s">
        <v>1099</v>
      </c>
      <c r="K249" s="90" t="s">
        <v>1100</v>
      </c>
      <c r="L249" s="90"/>
      <c r="M249" s="90"/>
      <c r="N249" s="91" t="s">
        <v>1207</v>
      </c>
      <c r="O249" s="91" t="str">
        <f t="shared" si="7"/>
        <v>ROUTE DE CHAUVEL                 97110 POINTE A PITRE            </v>
      </c>
      <c r="P249" s="90" t="s">
        <v>2566</v>
      </c>
      <c r="Q249" s="90"/>
      <c r="R249" s="90" t="s">
        <v>2567</v>
      </c>
      <c r="S249" s="90" t="s">
        <v>1255</v>
      </c>
      <c r="T249" s="90" t="s">
        <v>1256</v>
      </c>
      <c r="U249" s="90" t="s">
        <v>2568</v>
      </c>
      <c r="V249" s="90"/>
      <c r="W249" s="90"/>
      <c r="X249" s="90"/>
      <c r="Y249" s="90"/>
      <c r="Z249" s="92"/>
    </row>
    <row r="250" spans="1:26" s="40" customFormat="1" ht="18" customHeight="1">
      <c r="A250" s="90" t="s">
        <v>213</v>
      </c>
      <c r="B250" s="90" t="s">
        <v>1285</v>
      </c>
      <c r="C250" s="91" t="str">
        <f t="shared" si="6"/>
        <v>ECOLE MATERNELLE PUBLIQUE      PIERRETTE                     </v>
      </c>
      <c r="D250" s="90" t="s">
        <v>1286</v>
      </c>
      <c r="E250" s="90" t="s">
        <v>2001</v>
      </c>
      <c r="F250" s="90" t="s">
        <v>990</v>
      </c>
      <c r="G250" s="90" t="s">
        <v>995</v>
      </c>
      <c r="H250" s="90" t="s">
        <v>2569</v>
      </c>
      <c r="I250" s="90" t="s">
        <v>1015</v>
      </c>
      <c r="J250" s="90" t="s">
        <v>1016</v>
      </c>
      <c r="K250" s="90" t="s">
        <v>942</v>
      </c>
      <c r="L250" s="90"/>
      <c r="M250" s="90"/>
      <c r="N250" s="91" t="s">
        <v>1207</v>
      </c>
      <c r="O250" s="91" t="str">
        <f t="shared" si="7"/>
        <v> 97129 LAMENTIN                  </v>
      </c>
      <c r="P250" s="90"/>
      <c r="Q250" s="90"/>
      <c r="R250" s="90" t="s">
        <v>2570</v>
      </c>
      <c r="S250" s="90" t="s">
        <v>1640</v>
      </c>
      <c r="T250" s="90" t="s">
        <v>1641</v>
      </c>
      <c r="U250" s="90" t="s">
        <v>2571</v>
      </c>
      <c r="V250" s="90" t="s">
        <v>2572</v>
      </c>
      <c r="W250" s="90" t="s">
        <v>214</v>
      </c>
      <c r="X250" s="90"/>
      <c r="Y250" s="90"/>
      <c r="Z250" s="92"/>
    </row>
    <row r="251" spans="1:26" s="40" customFormat="1" ht="18" customHeight="1">
      <c r="A251" s="90" t="s">
        <v>541</v>
      </c>
      <c r="B251" s="90" t="s">
        <v>1215</v>
      </c>
      <c r="C251" s="91" t="str">
        <f t="shared" si="6"/>
        <v>ECOLE PRIMAIRE PUBLIQUE        ALINE HANSON                  </v>
      </c>
      <c r="D251" s="90" t="s">
        <v>1216</v>
      </c>
      <c r="E251" s="90" t="s">
        <v>2573</v>
      </c>
      <c r="F251" s="90" t="s">
        <v>990</v>
      </c>
      <c r="G251" s="90" t="s">
        <v>995</v>
      </c>
      <c r="H251" s="90" t="s">
        <v>2574</v>
      </c>
      <c r="I251" s="90" t="s">
        <v>1031</v>
      </c>
      <c r="J251" s="90" t="s">
        <v>1032</v>
      </c>
      <c r="K251" s="90" t="s">
        <v>48</v>
      </c>
      <c r="L251" s="90"/>
      <c r="M251" s="90"/>
      <c r="N251" s="91" t="s">
        <v>1207</v>
      </c>
      <c r="O251" s="91" t="str">
        <f t="shared" si="7"/>
        <v>ROUTE PRINCIPALE                 97150 ST MARTIN                 </v>
      </c>
      <c r="P251" s="90" t="s">
        <v>2575</v>
      </c>
      <c r="Q251" s="90"/>
      <c r="R251" s="90" t="s">
        <v>2576</v>
      </c>
      <c r="S251" s="90" t="s">
        <v>1410</v>
      </c>
      <c r="T251" s="90" t="s">
        <v>1411</v>
      </c>
      <c r="U251" s="90" t="s">
        <v>2577</v>
      </c>
      <c r="V251" s="90" t="s">
        <v>2578</v>
      </c>
      <c r="W251" s="90" t="s">
        <v>542</v>
      </c>
      <c r="X251" s="90"/>
      <c r="Y251" s="90"/>
      <c r="Z251" s="92"/>
    </row>
    <row r="252" spans="1:26" s="40" customFormat="1" ht="18" customHeight="1">
      <c r="A252" s="90" t="s">
        <v>231</v>
      </c>
      <c r="B252" s="90" t="s">
        <v>1285</v>
      </c>
      <c r="C252" s="91" t="str">
        <f t="shared" si="6"/>
        <v>ECOLE MATERNELLE PUBLIQUE      ARMANTINE MARCEL              </v>
      </c>
      <c r="D252" s="90" t="s">
        <v>1286</v>
      </c>
      <c r="E252" s="90" t="s">
        <v>2579</v>
      </c>
      <c r="F252" s="90" t="s">
        <v>990</v>
      </c>
      <c r="G252" s="90" t="s">
        <v>995</v>
      </c>
      <c r="H252" s="90" t="s">
        <v>2580</v>
      </c>
      <c r="I252" s="90" t="s">
        <v>1010</v>
      </c>
      <c r="J252" s="90" t="s">
        <v>1011</v>
      </c>
      <c r="K252" s="90" t="s">
        <v>960</v>
      </c>
      <c r="L252" s="90"/>
      <c r="M252" s="90"/>
      <c r="N252" s="91" t="s">
        <v>1207</v>
      </c>
      <c r="O252" s="91" t="str">
        <f t="shared" si="7"/>
        <v> 97190 LE GOSIER                 </v>
      </c>
      <c r="P252" s="90"/>
      <c r="Q252" s="90"/>
      <c r="R252" s="90" t="s">
        <v>2581</v>
      </c>
      <c r="S252" s="90" t="s">
        <v>1281</v>
      </c>
      <c r="T252" s="90" t="s">
        <v>1282</v>
      </c>
      <c r="U252" s="90" t="s">
        <v>2582</v>
      </c>
      <c r="V252" s="90" t="s">
        <v>2583</v>
      </c>
      <c r="W252" s="90" t="s">
        <v>232</v>
      </c>
      <c r="X252" s="90"/>
      <c r="Y252" s="90"/>
      <c r="Z252" s="92"/>
    </row>
    <row r="253" spans="1:26" s="40" customFormat="1" ht="18" customHeight="1">
      <c r="A253" s="90" t="s">
        <v>1106</v>
      </c>
      <c r="B253" s="90" t="s">
        <v>1736</v>
      </c>
      <c r="C253" s="91" t="str">
        <f t="shared" si="6"/>
        <v>ECOLE PRIMAIRE PRIVEE          LA PERSEVERANCE               </v>
      </c>
      <c r="D253" s="90" t="s">
        <v>1737</v>
      </c>
      <c r="E253" s="90" t="s">
        <v>1738</v>
      </c>
      <c r="F253" s="90" t="s">
        <v>1054</v>
      </c>
      <c r="G253" s="90" t="s">
        <v>995</v>
      </c>
      <c r="H253" s="90" t="s">
        <v>2584</v>
      </c>
      <c r="I253" s="90"/>
      <c r="J253" s="90"/>
      <c r="K253" s="90"/>
      <c r="L253" s="90"/>
      <c r="M253" s="90"/>
      <c r="N253" s="91" t="s">
        <v>1207</v>
      </c>
      <c r="O253" s="91" t="str">
        <f t="shared" si="7"/>
        <v>ROUTE DE CADET                   97123 BAILLIF                   </v>
      </c>
      <c r="P253" s="90" t="s">
        <v>2585</v>
      </c>
      <c r="Q253" s="90"/>
      <c r="R253" s="90" t="s">
        <v>2586</v>
      </c>
      <c r="S253" s="90" t="s">
        <v>1366</v>
      </c>
      <c r="T253" s="90" t="s">
        <v>1367</v>
      </c>
      <c r="U253" s="90" t="s">
        <v>2587</v>
      </c>
      <c r="V253" s="90" t="s">
        <v>2588</v>
      </c>
      <c r="W253" s="90" t="s">
        <v>1107</v>
      </c>
      <c r="X253" s="90"/>
      <c r="Y253" s="90"/>
      <c r="Z253" s="92"/>
    </row>
    <row r="254" spans="1:26" s="40" customFormat="1" ht="18" customHeight="1">
      <c r="A254" s="90" t="s">
        <v>300</v>
      </c>
      <c r="B254" s="90" t="s">
        <v>1285</v>
      </c>
      <c r="C254" s="91" t="str">
        <f t="shared" si="6"/>
        <v>ECOLE MATERNELLE PUBLIQUE      MARYSE ONESIPPE               </v>
      </c>
      <c r="D254" s="90" t="s">
        <v>1286</v>
      </c>
      <c r="E254" s="90" t="s">
        <v>2589</v>
      </c>
      <c r="F254" s="90" t="s">
        <v>990</v>
      </c>
      <c r="G254" s="90" t="s">
        <v>995</v>
      </c>
      <c r="H254" s="90" t="s">
        <v>2590</v>
      </c>
      <c r="I254" s="90" t="s">
        <v>1010</v>
      </c>
      <c r="J254" s="90" t="s">
        <v>1011</v>
      </c>
      <c r="K254" s="90" t="s">
        <v>960</v>
      </c>
      <c r="L254" s="90"/>
      <c r="M254" s="90"/>
      <c r="N254" s="91" t="s">
        <v>1207</v>
      </c>
      <c r="O254" s="91" t="str">
        <f t="shared" si="7"/>
        <v>RUE GENERAL DELACROIX            97139 LES ABYMES                </v>
      </c>
      <c r="P254" s="90" t="s">
        <v>1108</v>
      </c>
      <c r="Q254" s="90"/>
      <c r="R254" s="90" t="s">
        <v>2591</v>
      </c>
      <c r="S254" s="90" t="s">
        <v>1332</v>
      </c>
      <c r="T254" s="90" t="s">
        <v>1333</v>
      </c>
      <c r="U254" s="90" t="s">
        <v>2592</v>
      </c>
      <c r="V254" s="90" t="s">
        <v>2593</v>
      </c>
      <c r="W254" s="90" t="s">
        <v>301</v>
      </c>
      <c r="X254" s="90"/>
      <c r="Y254" s="90"/>
      <c r="Z254" s="92"/>
    </row>
    <row r="255" spans="1:26" s="40" customFormat="1" ht="18" customHeight="1">
      <c r="A255" s="90" t="s">
        <v>523</v>
      </c>
      <c r="B255" s="90" t="s">
        <v>1285</v>
      </c>
      <c r="C255" s="91" t="str">
        <f t="shared" si="6"/>
        <v>ECOLE MATERNELLE PUBLIQUE      JEROME BEAUPERE               </v>
      </c>
      <c r="D255" s="90" t="s">
        <v>1286</v>
      </c>
      <c r="E255" s="90" t="s">
        <v>2594</v>
      </c>
      <c r="F255" s="90" t="s">
        <v>990</v>
      </c>
      <c r="G255" s="90" t="s">
        <v>995</v>
      </c>
      <c r="H255" s="90" t="s">
        <v>2595</v>
      </c>
      <c r="I255" s="90" t="s">
        <v>1031</v>
      </c>
      <c r="J255" s="90" t="s">
        <v>1032</v>
      </c>
      <c r="K255" s="90" t="s">
        <v>48</v>
      </c>
      <c r="L255" s="90"/>
      <c r="M255" s="90"/>
      <c r="N255" s="91" t="s">
        <v>1207</v>
      </c>
      <c r="O255" s="91" t="str">
        <f t="shared" si="7"/>
        <v> 97150 ST MARTIN                 </v>
      </c>
      <c r="P255" s="90"/>
      <c r="Q255" s="90"/>
      <c r="R255" s="90" t="s">
        <v>2596</v>
      </c>
      <c r="S255" s="90" t="s">
        <v>1410</v>
      </c>
      <c r="T255" s="90" t="s">
        <v>1411</v>
      </c>
      <c r="U255" s="90" t="s">
        <v>2597</v>
      </c>
      <c r="V255" s="90" t="s">
        <v>2598</v>
      </c>
      <c r="W255" s="90" t="s">
        <v>524</v>
      </c>
      <c r="X255" s="90"/>
      <c r="Y255" s="90"/>
      <c r="Z255" s="92"/>
    </row>
    <row r="256" spans="1:26" s="40" customFormat="1" ht="18" customHeight="1">
      <c r="A256" s="90" t="s">
        <v>68</v>
      </c>
      <c r="B256" s="90" t="s">
        <v>1285</v>
      </c>
      <c r="C256" s="91" t="str">
        <f t="shared" si="6"/>
        <v>ECOLE MATERNELLE PUBLIQUE      ROSITA KAMMER                 </v>
      </c>
      <c r="D256" s="90" t="s">
        <v>1286</v>
      </c>
      <c r="E256" s="90" t="s">
        <v>2599</v>
      </c>
      <c r="F256" s="90" t="s">
        <v>990</v>
      </c>
      <c r="G256" s="90" t="s">
        <v>995</v>
      </c>
      <c r="H256" s="90" t="s">
        <v>2600</v>
      </c>
      <c r="I256" s="90" t="s">
        <v>1029</v>
      </c>
      <c r="J256" s="90" t="s">
        <v>1030</v>
      </c>
      <c r="K256" s="90" t="s">
        <v>941</v>
      </c>
      <c r="L256" s="90"/>
      <c r="M256" s="90"/>
      <c r="N256" s="91" t="s">
        <v>1207</v>
      </c>
      <c r="O256" s="91" t="str">
        <f t="shared" si="7"/>
        <v>RUE MAURICE SATINEAU             97122 BAIE MAHAULT              </v>
      </c>
      <c r="P256" s="90" t="s">
        <v>1109</v>
      </c>
      <c r="Q256" s="90"/>
      <c r="R256" s="90" t="s">
        <v>2601</v>
      </c>
      <c r="S256" s="90" t="s">
        <v>1397</v>
      </c>
      <c r="T256" s="90" t="s">
        <v>1398</v>
      </c>
      <c r="U256" s="90" t="s">
        <v>2602</v>
      </c>
      <c r="V256" s="90" t="s">
        <v>2603</v>
      </c>
      <c r="W256" s="90" t="s">
        <v>69</v>
      </c>
      <c r="X256" s="90"/>
      <c r="Y256" s="90"/>
      <c r="Z256" s="92"/>
    </row>
    <row r="257" spans="1:26" s="40" customFormat="1" ht="18" customHeight="1">
      <c r="A257" s="90" t="s">
        <v>215</v>
      </c>
      <c r="B257" s="90" t="s">
        <v>1285</v>
      </c>
      <c r="C257" s="91" t="str">
        <f t="shared" si="6"/>
        <v>ECOLE MATERNELLE PUBLIQUE      LE VERGER DE CASTEL           </v>
      </c>
      <c r="D257" s="90" t="s">
        <v>1286</v>
      </c>
      <c r="E257" s="90" t="s">
        <v>2604</v>
      </c>
      <c r="F257" s="90" t="s">
        <v>990</v>
      </c>
      <c r="G257" s="90" t="s">
        <v>995</v>
      </c>
      <c r="H257" s="90" t="s">
        <v>2605</v>
      </c>
      <c r="I257" s="90" t="s">
        <v>1015</v>
      </c>
      <c r="J257" s="90" t="s">
        <v>1016</v>
      </c>
      <c r="K257" s="90" t="s">
        <v>942</v>
      </c>
      <c r="L257" s="90"/>
      <c r="M257" s="90"/>
      <c r="N257" s="91" t="s">
        <v>1207</v>
      </c>
      <c r="O257" s="91" t="str">
        <f t="shared" si="7"/>
        <v>CASTEL                           97129 LAMENTIN                  </v>
      </c>
      <c r="P257" s="90" t="s">
        <v>1646</v>
      </c>
      <c r="Q257" s="90"/>
      <c r="R257" s="90" t="s">
        <v>2606</v>
      </c>
      <c r="S257" s="90" t="s">
        <v>1640</v>
      </c>
      <c r="T257" s="90" t="s">
        <v>1641</v>
      </c>
      <c r="U257" s="90" t="s">
        <v>2607</v>
      </c>
      <c r="V257" s="90" t="s">
        <v>2608</v>
      </c>
      <c r="W257" s="90" t="s">
        <v>216</v>
      </c>
      <c r="X257" s="90"/>
      <c r="Y257" s="90"/>
      <c r="Z257" s="92"/>
    </row>
    <row r="258" spans="1:26" s="40" customFormat="1" ht="18" customHeight="1">
      <c r="A258" s="90" t="s">
        <v>1110</v>
      </c>
      <c r="B258" s="90" t="s">
        <v>1746</v>
      </c>
      <c r="C258" s="91" t="str">
        <f aca="true" t="shared" si="8" ref="C258:C321">CONCATENATE(D258," ",E258)</f>
        <v>ECOLE MATERNELLE PRIVEE        TI PRINCE                     </v>
      </c>
      <c r="D258" s="90" t="s">
        <v>1747</v>
      </c>
      <c r="E258" s="90" t="s">
        <v>2609</v>
      </c>
      <c r="F258" s="90" t="s">
        <v>1054</v>
      </c>
      <c r="G258" s="90" t="s">
        <v>995</v>
      </c>
      <c r="H258" s="90" t="s">
        <v>2610</v>
      </c>
      <c r="I258" s="90"/>
      <c r="J258" s="90"/>
      <c r="K258" s="90"/>
      <c r="L258" s="90"/>
      <c r="M258" s="90"/>
      <c r="N258" s="91" t="s">
        <v>1207</v>
      </c>
      <c r="O258" s="91" t="str">
        <f t="shared" si="7"/>
        <v>40  BOULEVARD DU 10 MAI 1981     97139 LES ABYMES                </v>
      </c>
      <c r="P258" s="90" t="s">
        <v>2611</v>
      </c>
      <c r="Q258" s="90"/>
      <c r="R258" s="90" t="s">
        <v>2612</v>
      </c>
      <c r="S258" s="90" t="s">
        <v>1332</v>
      </c>
      <c r="T258" s="90" t="s">
        <v>1333</v>
      </c>
      <c r="U258" s="90" t="s">
        <v>2613</v>
      </c>
      <c r="V258" s="90" t="s">
        <v>2614</v>
      </c>
      <c r="W258" s="90" t="s">
        <v>1111</v>
      </c>
      <c r="X258" s="90"/>
      <c r="Y258" s="90"/>
      <c r="Z258" s="92"/>
    </row>
    <row r="259" spans="1:26" s="40" customFormat="1" ht="18" customHeight="1">
      <c r="A259" s="90" t="s">
        <v>630</v>
      </c>
      <c r="B259" s="90" t="s">
        <v>1285</v>
      </c>
      <c r="C259" s="91" t="str">
        <f t="shared" si="8"/>
        <v>ECOLE MATERNELLE PUBLIQUE      YSICE MORIS DE LA REBERDIERE  </v>
      </c>
      <c r="D259" s="90" t="s">
        <v>1286</v>
      </c>
      <c r="E259" s="90" t="s">
        <v>2615</v>
      </c>
      <c r="F259" s="90" t="s">
        <v>990</v>
      </c>
      <c r="G259" s="90" t="s">
        <v>995</v>
      </c>
      <c r="H259" s="90" t="s">
        <v>2616</v>
      </c>
      <c r="I259" s="90" t="s">
        <v>1018</v>
      </c>
      <c r="J259" s="90" t="s">
        <v>1019</v>
      </c>
      <c r="K259" s="90" t="s">
        <v>46</v>
      </c>
      <c r="L259" s="90"/>
      <c r="M259" s="90"/>
      <c r="N259" s="91" t="s">
        <v>1207</v>
      </c>
      <c r="O259" s="91" t="str">
        <f aca="true" t="shared" si="9" ref="O259:O322">CONCATENATE(P259," ",S259," ",T259)</f>
        <v>ALLÉE COUSINIERE                 97119 VIEUX HABITANTS           </v>
      </c>
      <c r="P259" s="90" t="s">
        <v>2617</v>
      </c>
      <c r="Q259" s="90"/>
      <c r="R259" s="90" t="s">
        <v>2618</v>
      </c>
      <c r="S259" s="90" t="s">
        <v>2163</v>
      </c>
      <c r="T259" s="90" t="s">
        <v>2164</v>
      </c>
      <c r="U259" s="90" t="s">
        <v>2619</v>
      </c>
      <c r="V259" s="90" t="s">
        <v>2620</v>
      </c>
      <c r="W259" s="90" t="s">
        <v>631</v>
      </c>
      <c r="X259" s="90"/>
      <c r="Y259" s="90"/>
      <c r="Z259" s="92"/>
    </row>
    <row r="260" spans="1:26" s="40" customFormat="1" ht="18" customHeight="1">
      <c r="A260" s="90" t="s">
        <v>302</v>
      </c>
      <c r="B260" s="90" t="s">
        <v>1285</v>
      </c>
      <c r="C260" s="91" t="str">
        <f t="shared" si="8"/>
        <v>ECOLE MATERNELLE PUBLIQUE      SYLVETTE DACOURT              </v>
      </c>
      <c r="D260" s="90" t="s">
        <v>1286</v>
      </c>
      <c r="E260" s="90" t="s">
        <v>2621</v>
      </c>
      <c r="F260" s="90" t="s">
        <v>990</v>
      </c>
      <c r="G260" s="90" t="s">
        <v>995</v>
      </c>
      <c r="H260" s="90" t="s">
        <v>2622</v>
      </c>
      <c r="I260" s="90" t="s">
        <v>1004</v>
      </c>
      <c r="J260" s="90" t="s">
        <v>1005</v>
      </c>
      <c r="K260" s="90" t="s">
        <v>49</v>
      </c>
      <c r="L260" s="90"/>
      <c r="M260" s="90"/>
      <c r="N260" s="91" t="s">
        <v>1207</v>
      </c>
      <c r="O260" s="91" t="str">
        <f t="shared" si="9"/>
        <v>CHEMIN RURAL                     97139 LES ABYMES                </v>
      </c>
      <c r="P260" s="90" t="s">
        <v>2623</v>
      </c>
      <c r="Q260" s="90"/>
      <c r="R260" s="90" t="s">
        <v>2624</v>
      </c>
      <c r="S260" s="90" t="s">
        <v>1332</v>
      </c>
      <c r="T260" s="90" t="s">
        <v>1333</v>
      </c>
      <c r="U260" s="90" t="s">
        <v>2625</v>
      </c>
      <c r="V260" s="90" t="s">
        <v>2626</v>
      </c>
      <c r="W260" s="90" t="s">
        <v>303</v>
      </c>
      <c r="X260" s="90"/>
      <c r="Y260" s="90"/>
      <c r="Z260" s="92"/>
    </row>
    <row r="261" spans="1:26" s="40" customFormat="1" ht="18" customHeight="1">
      <c r="A261" s="90" t="s">
        <v>304</v>
      </c>
      <c r="B261" s="90" t="s">
        <v>1285</v>
      </c>
      <c r="C261" s="91" t="str">
        <f t="shared" si="8"/>
        <v>ECOLE MATERNELLE PUBLIQUE      MAURICE SAINT-PIERRE          </v>
      </c>
      <c r="D261" s="90" t="s">
        <v>1286</v>
      </c>
      <c r="E261" s="90" t="s">
        <v>1904</v>
      </c>
      <c r="F261" s="90" t="s">
        <v>990</v>
      </c>
      <c r="G261" s="90" t="s">
        <v>995</v>
      </c>
      <c r="H261" s="90" t="s">
        <v>2627</v>
      </c>
      <c r="I261" s="90" t="s">
        <v>1021</v>
      </c>
      <c r="J261" s="90" t="s">
        <v>1022</v>
      </c>
      <c r="K261" s="90" t="s">
        <v>45</v>
      </c>
      <c r="L261" s="90"/>
      <c r="M261" s="90"/>
      <c r="N261" s="91" t="s">
        <v>1207</v>
      </c>
      <c r="O261" s="91" t="str">
        <f t="shared" si="9"/>
        <v>ROUTE DE BOISVIN                 97139 LES ABYMES                </v>
      </c>
      <c r="P261" s="90" t="s">
        <v>2628</v>
      </c>
      <c r="Q261" s="90"/>
      <c r="R261" s="90" t="s">
        <v>2629</v>
      </c>
      <c r="S261" s="90" t="s">
        <v>1332</v>
      </c>
      <c r="T261" s="90" t="s">
        <v>1333</v>
      </c>
      <c r="U261" s="90" t="s">
        <v>2630</v>
      </c>
      <c r="V261" s="90" t="s">
        <v>2631</v>
      </c>
      <c r="W261" s="90" t="s">
        <v>305</v>
      </c>
      <c r="X261" s="90"/>
      <c r="Y261" s="90"/>
      <c r="Z261" s="92"/>
    </row>
    <row r="262" spans="1:26" s="40" customFormat="1" ht="18" customHeight="1">
      <c r="A262" s="90" t="s">
        <v>306</v>
      </c>
      <c r="B262" s="90" t="s">
        <v>1285</v>
      </c>
      <c r="C262" s="91" t="str">
        <f t="shared" si="8"/>
        <v>ECOLE MATERNELLE PUBLIQUE      CARAQUE                       </v>
      </c>
      <c r="D262" s="90" t="s">
        <v>1286</v>
      </c>
      <c r="E262" s="90" t="s">
        <v>1914</v>
      </c>
      <c r="F262" s="90" t="s">
        <v>990</v>
      </c>
      <c r="G262" s="90" t="s">
        <v>995</v>
      </c>
      <c r="H262" s="90" t="s">
        <v>2632</v>
      </c>
      <c r="I262" s="90" t="s">
        <v>1021</v>
      </c>
      <c r="J262" s="90" t="s">
        <v>1022</v>
      </c>
      <c r="K262" s="90" t="s">
        <v>45</v>
      </c>
      <c r="L262" s="90"/>
      <c r="M262" s="90"/>
      <c r="N262" s="91" t="s">
        <v>1207</v>
      </c>
      <c r="O262" s="91" t="str">
        <f t="shared" si="9"/>
        <v> 97139 LES ABYMES                </v>
      </c>
      <c r="P262" s="90"/>
      <c r="Q262" s="90"/>
      <c r="R262" s="90" t="s">
        <v>2633</v>
      </c>
      <c r="S262" s="90" t="s">
        <v>1332</v>
      </c>
      <c r="T262" s="90" t="s">
        <v>1333</v>
      </c>
      <c r="U262" s="90" t="s">
        <v>2634</v>
      </c>
      <c r="V262" s="90" t="s">
        <v>2635</v>
      </c>
      <c r="W262" s="90" t="s">
        <v>307</v>
      </c>
      <c r="X262" s="90"/>
      <c r="Y262" s="90"/>
      <c r="Z262" s="92"/>
    </row>
    <row r="263" spans="1:26" s="40" customFormat="1" ht="18" customHeight="1">
      <c r="A263" s="90" t="s">
        <v>308</v>
      </c>
      <c r="B263" s="90" t="s">
        <v>1285</v>
      </c>
      <c r="C263" s="91" t="str">
        <f t="shared" si="8"/>
        <v>ECOLE MATERNELLE PUBLIQUE      HILARION LEOGANE              </v>
      </c>
      <c r="D263" s="90" t="s">
        <v>1286</v>
      </c>
      <c r="E263" s="90" t="s">
        <v>1557</v>
      </c>
      <c r="F263" s="90" t="s">
        <v>990</v>
      </c>
      <c r="G263" s="90" t="s">
        <v>995</v>
      </c>
      <c r="H263" s="90" t="s">
        <v>2636</v>
      </c>
      <c r="I263" s="90" t="s">
        <v>1021</v>
      </c>
      <c r="J263" s="90" t="s">
        <v>1022</v>
      </c>
      <c r="K263" s="90" t="s">
        <v>45</v>
      </c>
      <c r="L263" s="90"/>
      <c r="M263" s="90"/>
      <c r="N263" s="91" t="s">
        <v>1207</v>
      </c>
      <c r="O263" s="91" t="str">
        <f t="shared" si="9"/>
        <v> 97139 LES ABYMES                </v>
      </c>
      <c r="P263" s="90"/>
      <c r="Q263" s="90"/>
      <c r="R263" s="90" t="s">
        <v>2637</v>
      </c>
      <c r="S263" s="90" t="s">
        <v>1332</v>
      </c>
      <c r="T263" s="90" t="s">
        <v>1333</v>
      </c>
      <c r="U263" s="90" t="s">
        <v>2638</v>
      </c>
      <c r="V263" s="90" t="s">
        <v>2639</v>
      </c>
      <c r="W263" s="90" t="s">
        <v>309</v>
      </c>
      <c r="X263" s="90"/>
      <c r="Y263" s="90"/>
      <c r="Z263" s="92"/>
    </row>
    <row r="264" spans="1:26" s="40" customFormat="1" ht="18" customHeight="1">
      <c r="A264" s="90" t="s">
        <v>310</v>
      </c>
      <c r="B264" s="90" t="s">
        <v>1285</v>
      </c>
      <c r="C264" s="91" t="str">
        <f t="shared" si="8"/>
        <v>ECOLE MATERNELLE PUBLIQUE      CARENAGE                      </v>
      </c>
      <c r="D264" s="90" t="s">
        <v>1286</v>
      </c>
      <c r="E264" s="90" t="s">
        <v>2388</v>
      </c>
      <c r="F264" s="90" t="s">
        <v>990</v>
      </c>
      <c r="G264" s="90" t="s">
        <v>995</v>
      </c>
      <c r="H264" s="90" t="s">
        <v>2640</v>
      </c>
      <c r="I264" s="90" t="s">
        <v>1004</v>
      </c>
      <c r="J264" s="90" t="s">
        <v>1005</v>
      </c>
      <c r="K264" s="90" t="s">
        <v>49</v>
      </c>
      <c r="L264" s="90"/>
      <c r="M264" s="90"/>
      <c r="N264" s="91" t="s">
        <v>1207</v>
      </c>
      <c r="O264" s="91" t="str">
        <f t="shared" si="9"/>
        <v>COUR LOLLIA                      97139 LES ABYMES                </v>
      </c>
      <c r="P264" s="90" t="s">
        <v>1112</v>
      </c>
      <c r="Q264" s="90"/>
      <c r="R264" s="90" t="s">
        <v>2641</v>
      </c>
      <c r="S264" s="90" t="s">
        <v>1332</v>
      </c>
      <c r="T264" s="90" t="s">
        <v>1333</v>
      </c>
      <c r="U264" s="90" t="s">
        <v>2642</v>
      </c>
      <c r="V264" s="90" t="s">
        <v>2643</v>
      </c>
      <c r="W264" s="90" t="s">
        <v>311</v>
      </c>
      <c r="X264" s="90"/>
      <c r="Y264" s="90"/>
      <c r="Z264" s="92"/>
    </row>
    <row r="265" spans="1:26" s="40" customFormat="1" ht="18" customHeight="1">
      <c r="A265" s="90" t="s">
        <v>89</v>
      </c>
      <c r="B265" s="90" t="s">
        <v>1285</v>
      </c>
      <c r="C265" s="91" t="str">
        <f t="shared" si="8"/>
        <v>ECOLE MATERNELLE PUBLIQUE      CIRCONVALLATION               </v>
      </c>
      <c r="D265" s="90" t="s">
        <v>1286</v>
      </c>
      <c r="E265" s="90" t="s">
        <v>2644</v>
      </c>
      <c r="F265" s="90" t="s">
        <v>990</v>
      </c>
      <c r="G265" s="90" t="s">
        <v>995</v>
      </c>
      <c r="H265" s="90" t="s">
        <v>2645</v>
      </c>
      <c r="I265" s="90" t="s">
        <v>996</v>
      </c>
      <c r="J265" s="90" t="s">
        <v>997</v>
      </c>
      <c r="K265" s="90" t="s">
        <v>939</v>
      </c>
      <c r="L265" s="90" t="s">
        <v>1008</v>
      </c>
      <c r="M265" s="90" t="s">
        <v>1009</v>
      </c>
      <c r="N265" s="91" t="s">
        <v>1266</v>
      </c>
      <c r="O265" s="91" t="str">
        <f t="shared" si="9"/>
        <v> 97100 BASSE TERRE               </v>
      </c>
      <c r="P265" s="90"/>
      <c r="Q265" s="90"/>
      <c r="R265" s="90" t="s">
        <v>2646</v>
      </c>
      <c r="S265" s="90" t="s">
        <v>1268</v>
      </c>
      <c r="T265" s="90" t="s">
        <v>1269</v>
      </c>
      <c r="U265" s="90" t="s">
        <v>2647</v>
      </c>
      <c r="V265" s="90" t="s">
        <v>2648</v>
      </c>
      <c r="W265" s="90" t="s">
        <v>90</v>
      </c>
      <c r="X265" s="90"/>
      <c r="Y265" s="90"/>
      <c r="Z265" s="92"/>
    </row>
    <row r="266" spans="1:26" s="40" customFormat="1" ht="18" customHeight="1">
      <c r="A266" s="90" t="s">
        <v>127</v>
      </c>
      <c r="B266" s="90" t="s">
        <v>1285</v>
      </c>
      <c r="C266" s="91" t="str">
        <f t="shared" si="8"/>
        <v>ECOLE MATERNELLE PUBLIQUE      ILET PEROU                    </v>
      </c>
      <c r="D266" s="90" t="s">
        <v>1286</v>
      </c>
      <c r="E266" s="90" t="s">
        <v>2649</v>
      </c>
      <c r="F266" s="90" t="s">
        <v>990</v>
      </c>
      <c r="G266" s="90" t="s">
        <v>995</v>
      </c>
      <c r="H266" s="90" t="s">
        <v>2650</v>
      </c>
      <c r="I266" s="90" t="s">
        <v>999</v>
      </c>
      <c r="J266" s="90" t="s">
        <v>1000</v>
      </c>
      <c r="K266" s="90" t="s">
        <v>943</v>
      </c>
      <c r="L266" s="90"/>
      <c r="M266" s="90"/>
      <c r="N266" s="91" t="s">
        <v>1207</v>
      </c>
      <c r="O266" s="91" t="str">
        <f t="shared" si="9"/>
        <v> 97130 CAPESTERRE BELLE EAU      </v>
      </c>
      <c r="P266" s="90"/>
      <c r="Q266" s="90"/>
      <c r="R266" s="90" t="s">
        <v>2651</v>
      </c>
      <c r="S266" s="90" t="s">
        <v>1676</v>
      </c>
      <c r="T266" s="90" t="s">
        <v>1677</v>
      </c>
      <c r="U266" s="90" t="s">
        <v>2652</v>
      </c>
      <c r="V266" s="90" t="s">
        <v>2653</v>
      </c>
      <c r="W266" s="90" t="s">
        <v>128</v>
      </c>
      <c r="X266" s="90"/>
      <c r="Y266" s="90"/>
      <c r="Z266" s="92"/>
    </row>
    <row r="267" spans="1:26" s="40" customFormat="1" ht="18" customHeight="1">
      <c r="A267" s="90" t="s">
        <v>177</v>
      </c>
      <c r="B267" s="90" t="s">
        <v>1285</v>
      </c>
      <c r="C267" s="91" t="str">
        <f t="shared" si="8"/>
        <v>ECOLE MATERNELLE PUBLIQUE      BLANCHET                      </v>
      </c>
      <c r="D267" s="90" t="s">
        <v>1286</v>
      </c>
      <c r="E267" s="90" t="s">
        <v>2654</v>
      </c>
      <c r="F267" s="90" t="s">
        <v>990</v>
      </c>
      <c r="G267" s="90" t="s">
        <v>995</v>
      </c>
      <c r="H267" s="90" t="s">
        <v>2655</v>
      </c>
      <c r="I267" s="90" t="s">
        <v>996</v>
      </c>
      <c r="J267" s="90" t="s">
        <v>997</v>
      </c>
      <c r="K267" s="90" t="s">
        <v>939</v>
      </c>
      <c r="L267" s="90"/>
      <c r="M267" s="90"/>
      <c r="N267" s="91" t="s">
        <v>1207</v>
      </c>
      <c r="O267" s="91" t="str">
        <f t="shared" si="9"/>
        <v> 97113 GOURBEYRE                 </v>
      </c>
      <c r="P267" s="90"/>
      <c r="Q267" s="90"/>
      <c r="R267" s="90" t="s">
        <v>2656</v>
      </c>
      <c r="S267" s="90" t="s">
        <v>1235</v>
      </c>
      <c r="T267" s="90" t="s">
        <v>1236</v>
      </c>
      <c r="U267" s="90" t="s">
        <v>2657</v>
      </c>
      <c r="V267" s="90" t="s">
        <v>2658</v>
      </c>
      <c r="W267" s="90" t="s">
        <v>178</v>
      </c>
      <c r="X267" s="90"/>
      <c r="Y267" s="90"/>
      <c r="Z267" s="92"/>
    </row>
    <row r="268" spans="1:26" s="40" customFormat="1" ht="18" customHeight="1">
      <c r="A268" s="90" t="s">
        <v>179</v>
      </c>
      <c r="B268" s="90" t="s">
        <v>1285</v>
      </c>
      <c r="C268" s="91" t="str">
        <f t="shared" si="8"/>
        <v>ECOLE MATERNELLE PUBLIQUE      CHAMPFLEURY                   </v>
      </c>
      <c r="D268" s="90" t="s">
        <v>1286</v>
      </c>
      <c r="E268" s="90" t="s">
        <v>2659</v>
      </c>
      <c r="F268" s="90" t="s">
        <v>990</v>
      </c>
      <c r="G268" s="90" t="s">
        <v>995</v>
      </c>
      <c r="H268" s="90" t="s">
        <v>2660</v>
      </c>
      <c r="I268" s="90" t="s">
        <v>996</v>
      </c>
      <c r="J268" s="90" t="s">
        <v>997</v>
      </c>
      <c r="K268" s="90" t="s">
        <v>939</v>
      </c>
      <c r="L268" s="90"/>
      <c r="M268" s="90"/>
      <c r="N268" s="91" t="s">
        <v>1207</v>
      </c>
      <c r="O268" s="91" t="str">
        <f t="shared" si="9"/>
        <v> 97113 GOURBEYRE                 </v>
      </c>
      <c r="P268" s="90"/>
      <c r="Q268" s="90"/>
      <c r="R268" s="90" t="s">
        <v>2661</v>
      </c>
      <c r="S268" s="90" t="s">
        <v>1235</v>
      </c>
      <c r="T268" s="90" t="s">
        <v>1236</v>
      </c>
      <c r="U268" s="90" t="s">
        <v>2662</v>
      </c>
      <c r="V268" s="90" t="s">
        <v>2663</v>
      </c>
      <c r="W268" s="90" t="s">
        <v>180</v>
      </c>
      <c r="X268" s="90"/>
      <c r="Y268" s="90"/>
      <c r="Z268" s="92"/>
    </row>
    <row r="269" spans="1:26" s="40" customFormat="1" ht="18" customHeight="1">
      <c r="A269" s="90" t="s">
        <v>265</v>
      </c>
      <c r="B269" s="90" t="s">
        <v>1285</v>
      </c>
      <c r="C269" s="91" t="str">
        <f t="shared" si="8"/>
        <v>ECOLE MATERNELLE PUBLIQUE      CHATEAU GAILLARD              </v>
      </c>
      <c r="D269" s="90" t="s">
        <v>1286</v>
      </c>
      <c r="E269" s="90" t="s">
        <v>2664</v>
      </c>
      <c r="F269" s="90" t="s">
        <v>990</v>
      </c>
      <c r="G269" s="90" t="s">
        <v>995</v>
      </c>
      <c r="H269" s="90" t="s">
        <v>2665</v>
      </c>
      <c r="I269" s="90" t="s">
        <v>1012</v>
      </c>
      <c r="J269" s="90" t="s">
        <v>1013</v>
      </c>
      <c r="K269" s="90" t="s">
        <v>940</v>
      </c>
      <c r="L269" s="90"/>
      <c r="M269" s="90"/>
      <c r="N269" s="91" t="s">
        <v>1207</v>
      </c>
      <c r="O269" s="91" t="str">
        <f t="shared" si="9"/>
        <v>CHÂTEAU GAILLARD                 97160 LE MOULE                  </v>
      </c>
      <c r="P269" s="90" t="s">
        <v>2666</v>
      </c>
      <c r="Q269" s="90"/>
      <c r="R269" s="90" t="s">
        <v>2667</v>
      </c>
      <c r="S269" s="90" t="s">
        <v>1463</v>
      </c>
      <c r="T269" s="90" t="s">
        <v>1464</v>
      </c>
      <c r="U269" s="90" t="s">
        <v>2668</v>
      </c>
      <c r="V269" s="90" t="s">
        <v>2669</v>
      </c>
      <c r="W269" s="90" t="s">
        <v>266</v>
      </c>
      <c r="X269" s="90"/>
      <c r="Y269" s="90"/>
      <c r="Z269" s="92"/>
    </row>
    <row r="270" spans="1:26" s="40" customFormat="1" ht="18" customHeight="1">
      <c r="A270" s="90" t="s">
        <v>267</v>
      </c>
      <c r="B270" s="90" t="s">
        <v>1285</v>
      </c>
      <c r="C270" s="91" t="str">
        <f t="shared" si="8"/>
        <v>ECOLE MATERNELLE PUBLIQUE      A.DEBIBAKAS                   </v>
      </c>
      <c r="D270" s="90" t="s">
        <v>1286</v>
      </c>
      <c r="E270" s="90" t="s">
        <v>2670</v>
      </c>
      <c r="F270" s="90" t="s">
        <v>990</v>
      </c>
      <c r="G270" s="90" t="s">
        <v>995</v>
      </c>
      <c r="H270" s="90" t="s">
        <v>2671</v>
      </c>
      <c r="I270" s="90" t="s">
        <v>1012</v>
      </c>
      <c r="J270" s="90" t="s">
        <v>1013</v>
      </c>
      <c r="K270" s="90" t="s">
        <v>940</v>
      </c>
      <c r="L270" s="90"/>
      <c r="M270" s="90"/>
      <c r="N270" s="91" t="s">
        <v>1207</v>
      </c>
      <c r="O270" s="91" t="str">
        <f t="shared" si="9"/>
        <v> 97160 LE MOULE                  </v>
      </c>
      <c r="P270" s="90"/>
      <c r="Q270" s="90"/>
      <c r="R270" s="90" t="s">
        <v>2672</v>
      </c>
      <c r="S270" s="90" t="s">
        <v>1463</v>
      </c>
      <c r="T270" s="90" t="s">
        <v>1464</v>
      </c>
      <c r="U270" s="90" t="s">
        <v>2673</v>
      </c>
      <c r="V270" s="90" t="s">
        <v>2674</v>
      </c>
      <c r="W270" s="90" t="s">
        <v>268</v>
      </c>
      <c r="X270" s="90"/>
      <c r="Y270" s="90"/>
      <c r="Z270" s="92"/>
    </row>
    <row r="271" spans="1:26" s="40" customFormat="1" ht="18" customHeight="1">
      <c r="A271" s="90" t="s">
        <v>459</v>
      </c>
      <c r="B271" s="90" t="s">
        <v>1285</v>
      </c>
      <c r="C271" s="91" t="str">
        <f t="shared" si="8"/>
        <v>ECOLE MATERNELLE PUBLIQUE      BAILLE-ARGENT                 </v>
      </c>
      <c r="D271" s="90" t="s">
        <v>1286</v>
      </c>
      <c r="E271" s="90" t="s">
        <v>2675</v>
      </c>
      <c r="F271" s="90" t="s">
        <v>990</v>
      </c>
      <c r="G271" s="90" t="s">
        <v>995</v>
      </c>
      <c r="H271" s="90" t="s">
        <v>2676</v>
      </c>
      <c r="I271" s="90" t="s">
        <v>1018</v>
      </c>
      <c r="J271" s="90" t="s">
        <v>1019</v>
      </c>
      <c r="K271" s="90" t="s">
        <v>46</v>
      </c>
      <c r="L271" s="90"/>
      <c r="M271" s="90"/>
      <c r="N271" s="91" t="s">
        <v>1207</v>
      </c>
      <c r="O271" s="91" t="str">
        <f t="shared" si="9"/>
        <v> 97116 POINTE NOIRE              </v>
      </c>
      <c r="P271" s="90"/>
      <c r="Q271" s="90"/>
      <c r="R271" s="90" t="s">
        <v>2677</v>
      </c>
      <c r="S271" s="90" t="s">
        <v>1536</v>
      </c>
      <c r="T271" s="90" t="s">
        <v>1537</v>
      </c>
      <c r="U271" s="90" t="s">
        <v>2678</v>
      </c>
      <c r="V271" s="90" t="s">
        <v>2679</v>
      </c>
      <c r="W271" s="90" t="s">
        <v>460</v>
      </c>
      <c r="X271" s="90"/>
      <c r="Y271" s="90"/>
      <c r="Z271" s="92"/>
    </row>
    <row r="272" spans="1:26" s="40" customFormat="1" ht="18" customHeight="1">
      <c r="A272" s="90" t="s">
        <v>555</v>
      </c>
      <c r="B272" s="90" t="s">
        <v>1285</v>
      </c>
      <c r="C272" s="91" t="str">
        <f t="shared" si="8"/>
        <v>ECOLE MATERNELLE PUBLIQUE      SATURNIN PALMIER              </v>
      </c>
      <c r="D272" s="90" t="s">
        <v>1286</v>
      </c>
      <c r="E272" s="90" t="s">
        <v>2680</v>
      </c>
      <c r="F272" s="90" t="s">
        <v>990</v>
      </c>
      <c r="G272" s="90" t="s">
        <v>995</v>
      </c>
      <c r="H272" s="90" t="s">
        <v>2681</v>
      </c>
      <c r="I272" s="90" t="s">
        <v>1036</v>
      </c>
      <c r="J272" s="90" t="s">
        <v>1037</v>
      </c>
      <c r="K272" s="90" t="s">
        <v>961</v>
      </c>
      <c r="L272" s="90"/>
      <c r="M272" s="90"/>
      <c r="N272" s="91" t="s">
        <v>1207</v>
      </c>
      <c r="O272" s="91" t="str">
        <f t="shared" si="9"/>
        <v> 97180 STE ANNE                  </v>
      </c>
      <c r="P272" s="90"/>
      <c r="Q272" s="90"/>
      <c r="R272" s="90" t="s">
        <v>2682</v>
      </c>
      <c r="S272" s="90" t="s">
        <v>1496</v>
      </c>
      <c r="T272" s="90" t="s">
        <v>1497</v>
      </c>
      <c r="U272" s="90" t="s">
        <v>2683</v>
      </c>
      <c r="V272" s="90" t="s">
        <v>2684</v>
      </c>
      <c r="W272" s="90" t="s">
        <v>556</v>
      </c>
      <c r="X272" s="90"/>
      <c r="Y272" s="90"/>
      <c r="Z272" s="92"/>
    </row>
    <row r="273" spans="1:26" s="40" customFormat="1" ht="18" customHeight="1">
      <c r="A273" s="90" t="s">
        <v>500</v>
      </c>
      <c r="B273" s="90" t="s">
        <v>1285</v>
      </c>
      <c r="C273" s="91" t="str">
        <f t="shared" si="8"/>
        <v>ECOLE MATERNELLE PUBLIQUE      BRAGELOGNE                    </v>
      </c>
      <c r="D273" s="90" t="s">
        <v>1286</v>
      </c>
      <c r="E273" s="90" t="s">
        <v>1424</v>
      </c>
      <c r="F273" s="90" t="s">
        <v>990</v>
      </c>
      <c r="G273" s="90" t="s">
        <v>995</v>
      </c>
      <c r="H273" s="90" t="s">
        <v>2685</v>
      </c>
      <c r="I273" s="90" t="s">
        <v>1012</v>
      </c>
      <c r="J273" s="90" t="s">
        <v>1013</v>
      </c>
      <c r="K273" s="90" t="s">
        <v>940</v>
      </c>
      <c r="L273" s="90"/>
      <c r="M273" s="90"/>
      <c r="N273" s="91" t="s">
        <v>1207</v>
      </c>
      <c r="O273" s="91" t="str">
        <f t="shared" si="9"/>
        <v> 97118 ST FRANCOIS               </v>
      </c>
      <c r="P273" s="90"/>
      <c r="Q273" s="90"/>
      <c r="R273" s="90" t="s">
        <v>2686</v>
      </c>
      <c r="S273" s="90" t="s">
        <v>1310</v>
      </c>
      <c r="T273" s="90" t="s">
        <v>1311</v>
      </c>
      <c r="U273" s="90" t="s">
        <v>2687</v>
      </c>
      <c r="V273" s="90" t="s">
        <v>2688</v>
      </c>
      <c r="W273" s="90" t="s">
        <v>501</v>
      </c>
      <c r="X273" s="90"/>
      <c r="Y273" s="90"/>
      <c r="Z273" s="92"/>
    </row>
    <row r="274" spans="1:26" s="40" customFormat="1" ht="18" customHeight="1">
      <c r="A274" s="90" t="s">
        <v>585</v>
      </c>
      <c r="B274" s="90" t="s">
        <v>1285</v>
      </c>
      <c r="C274" s="91" t="str">
        <f t="shared" si="8"/>
        <v>ECOLE MATERNELLE PUBLIQUE      MADAME                        </v>
      </c>
      <c r="D274" s="90" t="s">
        <v>1286</v>
      </c>
      <c r="E274" s="90" t="s">
        <v>2417</v>
      </c>
      <c r="F274" s="90" t="s">
        <v>990</v>
      </c>
      <c r="G274" s="90" t="s">
        <v>995</v>
      </c>
      <c r="H274" s="90" t="s">
        <v>2689</v>
      </c>
      <c r="I274" s="90" t="s">
        <v>1015</v>
      </c>
      <c r="J274" s="90" t="s">
        <v>1016</v>
      </c>
      <c r="K274" s="90" t="s">
        <v>942</v>
      </c>
      <c r="L274" s="90"/>
      <c r="M274" s="90"/>
      <c r="N274" s="91" t="s">
        <v>1207</v>
      </c>
      <c r="O274" s="91" t="str">
        <f t="shared" si="9"/>
        <v> 97115 STE ROSE                  </v>
      </c>
      <c r="P274" s="90"/>
      <c r="Q274" s="90"/>
      <c r="R274" s="90" t="s">
        <v>2690</v>
      </c>
      <c r="S274" s="90" t="s">
        <v>1297</v>
      </c>
      <c r="T274" s="90" t="s">
        <v>1298</v>
      </c>
      <c r="U274" s="90" t="s">
        <v>2691</v>
      </c>
      <c r="V274" s="90" t="s">
        <v>2692</v>
      </c>
      <c r="W274" s="90" t="s">
        <v>586</v>
      </c>
      <c r="X274" s="90"/>
      <c r="Y274" s="90"/>
      <c r="Z274" s="92"/>
    </row>
    <row r="275" spans="1:26" s="40" customFormat="1" ht="18" customHeight="1">
      <c r="A275" s="90" t="s">
        <v>587</v>
      </c>
      <c r="B275" s="90" t="s">
        <v>1285</v>
      </c>
      <c r="C275" s="91" t="str">
        <f t="shared" si="8"/>
        <v>ECOLE MATERNELLE PUBLIQUE      VIARD                         </v>
      </c>
      <c r="D275" s="90" t="s">
        <v>1286</v>
      </c>
      <c r="E275" s="90" t="s">
        <v>2693</v>
      </c>
      <c r="F275" s="90" t="s">
        <v>990</v>
      </c>
      <c r="G275" s="90" t="s">
        <v>995</v>
      </c>
      <c r="H275" s="90" t="s">
        <v>2694</v>
      </c>
      <c r="I275" s="90" t="s">
        <v>1015</v>
      </c>
      <c r="J275" s="90" t="s">
        <v>1016</v>
      </c>
      <c r="K275" s="90" t="s">
        <v>942</v>
      </c>
      <c r="L275" s="90"/>
      <c r="M275" s="90"/>
      <c r="N275" s="91" t="s">
        <v>1207</v>
      </c>
      <c r="O275" s="91" t="str">
        <f t="shared" si="9"/>
        <v> 97115 STE ROSE                  </v>
      </c>
      <c r="P275" s="90"/>
      <c r="Q275" s="90"/>
      <c r="R275" s="90" t="s">
        <v>2695</v>
      </c>
      <c r="S275" s="90" t="s">
        <v>1297</v>
      </c>
      <c r="T275" s="90" t="s">
        <v>1298</v>
      </c>
      <c r="U275" s="90" t="s">
        <v>2696</v>
      </c>
      <c r="V275" s="90" t="s">
        <v>2697</v>
      </c>
      <c r="W275" s="90" t="s">
        <v>588</v>
      </c>
      <c r="X275" s="90"/>
      <c r="Y275" s="90"/>
      <c r="Z275" s="92"/>
    </row>
    <row r="276" spans="1:26" s="40" customFormat="1" ht="18" customHeight="1">
      <c r="A276" s="90" t="s">
        <v>632</v>
      </c>
      <c r="B276" s="90" t="s">
        <v>1285</v>
      </c>
      <c r="C276" s="91" t="str">
        <f t="shared" si="8"/>
        <v>ECOLE MATERNELLE PUBLIQUE      LABIQUE-BEAUJEAN              </v>
      </c>
      <c r="D276" s="90" t="s">
        <v>1286</v>
      </c>
      <c r="E276" s="90" t="s">
        <v>2698</v>
      </c>
      <c r="F276" s="90" t="s">
        <v>990</v>
      </c>
      <c r="G276" s="90" t="s">
        <v>995</v>
      </c>
      <c r="H276" s="90" t="s">
        <v>2699</v>
      </c>
      <c r="I276" s="90" t="s">
        <v>1018</v>
      </c>
      <c r="J276" s="90" t="s">
        <v>1019</v>
      </c>
      <c r="K276" s="90" t="s">
        <v>46</v>
      </c>
      <c r="L276" s="90"/>
      <c r="M276" s="90"/>
      <c r="N276" s="91" t="s">
        <v>1207</v>
      </c>
      <c r="O276" s="91" t="str">
        <f t="shared" si="9"/>
        <v> 97119 VIEUX HABITANTS           </v>
      </c>
      <c r="P276" s="90"/>
      <c r="Q276" s="90"/>
      <c r="R276" s="90" t="s">
        <v>2700</v>
      </c>
      <c r="S276" s="90" t="s">
        <v>2163</v>
      </c>
      <c r="T276" s="90" t="s">
        <v>2164</v>
      </c>
      <c r="U276" s="90" t="s">
        <v>2701</v>
      </c>
      <c r="V276" s="90" t="s">
        <v>2702</v>
      </c>
      <c r="W276" s="90" t="s">
        <v>633</v>
      </c>
      <c r="X276" s="90"/>
      <c r="Y276" s="90"/>
      <c r="Z276" s="92"/>
    </row>
    <row r="277" spans="1:26" s="40" customFormat="1" ht="18" customHeight="1">
      <c r="A277" s="90" t="s">
        <v>80</v>
      </c>
      <c r="B277" s="90" t="s">
        <v>1215</v>
      </c>
      <c r="C277" s="91" t="str">
        <f t="shared" si="8"/>
        <v>ECOLE PRIMAIRE PUBLIQUE        CORA MAYEKO                   </v>
      </c>
      <c r="D277" s="90" t="s">
        <v>1216</v>
      </c>
      <c r="E277" s="90" t="s">
        <v>2703</v>
      </c>
      <c r="F277" s="90" t="s">
        <v>990</v>
      </c>
      <c r="G277" s="90" t="s">
        <v>995</v>
      </c>
      <c r="H277" s="90" t="s">
        <v>2704</v>
      </c>
      <c r="I277" s="90" t="s">
        <v>1029</v>
      </c>
      <c r="J277" s="90" t="s">
        <v>1030</v>
      </c>
      <c r="K277" s="90" t="s">
        <v>941</v>
      </c>
      <c r="L277" s="90"/>
      <c r="M277" s="90"/>
      <c r="N277" s="91" t="s">
        <v>1207</v>
      </c>
      <c r="O277" s="91" t="str">
        <f t="shared" si="9"/>
        <v>PLACE DE LA RECONCILIATION       97122 BAIE MAHAULT              </v>
      </c>
      <c r="P277" s="90" t="s">
        <v>2705</v>
      </c>
      <c r="Q277" s="90"/>
      <c r="R277" s="90" t="s">
        <v>2706</v>
      </c>
      <c r="S277" s="90" t="s">
        <v>1397</v>
      </c>
      <c r="T277" s="90" t="s">
        <v>1398</v>
      </c>
      <c r="U277" s="90" t="s">
        <v>2707</v>
      </c>
      <c r="V277" s="90" t="s">
        <v>2708</v>
      </c>
      <c r="W277" s="90" t="s">
        <v>81</v>
      </c>
      <c r="X277" s="90"/>
      <c r="Y277" s="90"/>
      <c r="Z277" s="92"/>
    </row>
    <row r="278" spans="1:26" s="40" customFormat="1" ht="18" customHeight="1">
      <c r="A278" s="90" t="s">
        <v>70</v>
      </c>
      <c r="B278" s="90" t="s">
        <v>1285</v>
      </c>
      <c r="C278" s="91" t="str">
        <f t="shared" si="8"/>
        <v>ECOLE MATERNELLE PUBLIQUE      BOURG 2  BAIE MAHAULT         </v>
      </c>
      <c r="D278" s="90" t="s">
        <v>1286</v>
      </c>
      <c r="E278" s="90" t="s">
        <v>2709</v>
      </c>
      <c r="F278" s="90" t="s">
        <v>990</v>
      </c>
      <c r="G278" s="90" t="s">
        <v>995</v>
      </c>
      <c r="H278" s="90" t="s">
        <v>2710</v>
      </c>
      <c r="I278" s="90" t="s">
        <v>1029</v>
      </c>
      <c r="J278" s="90" t="s">
        <v>1030</v>
      </c>
      <c r="K278" s="90" t="s">
        <v>941</v>
      </c>
      <c r="L278" s="90"/>
      <c r="M278" s="90"/>
      <c r="N278" s="91" t="s">
        <v>1207</v>
      </c>
      <c r="O278" s="91" t="str">
        <f t="shared" si="9"/>
        <v>RUE DE LA REPUBLIQUE             97122 BAIE MAHAULT              </v>
      </c>
      <c r="P278" s="90" t="s">
        <v>1113</v>
      </c>
      <c r="Q278" s="90"/>
      <c r="R278" s="90" t="s">
        <v>2711</v>
      </c>
      <c r="S278" s="90" t="s">
        <v>1397</v>
      </c>
      <c r="T278" s="90" t="s">
        <v>1398</v>
      </c>
      <c r="U278" s="90" t="s">
        <v>2712</v>
      </c>
      <c r="V278" s="90" t="s">
        <v>2713</v>
      </c>
      <c r="W278" s="90" t="s">
        <v>71</v>
      </c>
      <c r="X278" s="90"/>
      <c r="Y278" s="90"/>
      <c r="Z278" s="92"/>
    </row>
    <row r="279" spans="1:26" s="40" customFormat="1" ht="18" customHeight="1">
      <c r="A279" s="90" t="s">
        <v>129</v>
      </c>
      <c r="B279" s="90" t="s">
        <v>1285</v>
      </c>
      <c r="C279" s="91" t="str">
        <f t="shared" si="8"/>
        <v>ECOLE MATERNELLE PUBLIQUE      SAINTE-MARIE                  </v>
      </c>
      <c r="D279" s="90" t="s">
        <v>1286</v>
      </c>
      <c r="E279" s="90" t="s">
        <v>1797</v>
      </c>
      <c r="F279" s="90" t="s">
        <v>990</v>
      </c>
      <c r="G279" s="90" t="s">
        <v>995</v>
      </c>
      <c r="H279" s="90" t="s">
        <v>2714</v>
      </c>
      <c r="I279" s="90" t="s">
        <v>999</v>
      </c>
      <c r="J279" s="90" t="s">
        <v>1000</v>
      </c>
      <c r="K279" s="90" t="s">
        <v>943</v>
      </c>
      <c r="L279" s="90" t="s">
        <v>1050</v>
      </c>
      <c r="M279" s="90" t="s">
        <v>1051</v>
      </c>
      <c r="N279" s="91" t="s">
        <v>1266</v>
      </c>
      <c r="O279" s="91" t="str">
        <f t="shared" si="9"/>
        <v> 97130 CAPESTERRE BELLE EAU      </v>
      </c>
      <c r="P279" s="90"/>
      <c r="Q279" s="90"/>
      <c r="R279" s="90" t="s">
        <v>2715</v>
      </c>
      <c r="S279" s="90" t="s">
        <v>1676</v>
      </c>
      <c r="T279" s="90" t="s">
        <v>1677</v>
      </c>
      <c r="U279" s="90" t="s">
        <v>2716</v>
      </c>
      <c r="V279" s="90" t="s">
        <v>2717</v>
      </c>
      <c r="W279" s="90" t="s">
        <v>130</v>
      </c>
      <c r="X279" s="90"/>
      <c r="Y279" s="90"/>
      <c r="Z279" s="92"/>
    </row>
    <row r="280" spans="1:26" s="40" customFormat="1" ht="18" customHeight="1">
      <c r="A280" s="90" t="s">
        <v>233</v>
      </c>
      <c r="B280" s="90" t="s">
        <v>1285</v>
      </c>
      <c r="C280" s="91" t="str">
        <f t="shared" si="8"/>
        <v>ECOLE MATERNELLE PUBLIQUE      GRAND BOIS                    </v>
      </c>
      <c r="D280" s="90" t="s">
        <v>1286</v>
      </c>
      <c r="E280" s="90" t="s">
        <v>2718</v>
      </c>
      <c r="F280" s="90" t="s">
        <v>990</v>
      </c>
      <c r="G280" s="90" t="s">
        <v>995</v>
      </c>
      <c r="H280" s="90" t="s">
        <v>2719</v>
      </c>
      <c r="I280" s="90" t="s">
        <v>1010</v>
      </c>
      <c r="J280" s="90" t="s">
        <v>1011</v>
      </c>
      <c r="K280" s="90" t="s">
        <v>960</v>
      </c>
      <c r="L280" s="90"/>
      <c r="M280" s="90"/>
      <c r="N280" s="91" t="s">
        <v>1207</v>
      </c>
      <c r="O280" s="91" t="str">
        <f t="shared" si="9"/>
        <v> 97190 LE GOSIER                 </v>
      </c>
      <c r="P280" s="90"/>
      <c r="Q280" s="90"/>
      <c r="R280" s="90" t="s">
        <v>2720</v>
      </c>
      <c r="S280" s="90" t="s">
        <v>1281</v>
      </c>
      <c r="T280" s="90" t="s">
        <v>1282</v>
      </c>
      <c r="U280" s="90" t="s">
        <v>2721</v>
      </c>
      <c r="V280" s="90" t="s">
        <v>2722</v>
      </c>
      <c r="W280" s="90" t="s">
        <v>234</v>
      </c>
      <c r="X280" s="90"/>
      <c r="Y280" s="90"/>
      <c r="Z280" s="92"/>
    </row>
    <row r="281" spans="1:26" s="40" customFormat="1" ht="18" customHeight="1">
      <c r="A281" s="90" t="s">
        <v>525</v>
      </c>
      <c r="B281" s="90" t="s">
        <v>1285</v>
      </c>
      <c r="C281" s="91" t="str">
        <f t="shared" si="8"/>
        <v>ECOLE MATERNELLE PUBLIQUE      SIMEONNE TROTT                </v>
      </c>
      <c r="D281" s="90" t="s">
        <v>1286</v>
      </c>
      <c r="E281" s="90" t="s">
        <v>2723</v>
      </c>
      <c r="F281" s="90" t="s">
        <v>990</v>
      </c>
      <c r="G281" s="90" t="s">
        <v>995</v>
      </c>
      <c r="H281" s="90" t="s">
        <v>2724</v>
      </c>
      <c r="I281" s="90" t="s">
        <v>1031</v>
      </c>
      <c r="J281" s="90" t="s">
        <v>1032</v>
      </c>
      <c r="K281" s="90" t="s">
        <v>48</v>
      </c>
      <c r="L281" s="90"/>
      <c r="M281" s="90"/>
      <c r="N281" s="91" t="s">
        <v>1207</v>
      </c>
      <c r="O281" s="91" t="str">
        <f t="shared" si="9"/>
        <v>AVENUE LES VILLAGES 2            97150 ST MARTIN                 </v>
      </c>
      <c r="P281" s="90" t="s">
        <v>1114</v>
      </c>
      <c r="Q281" s="90"/>
      <c r="R281" s="90" t="s">
        <v>2725</v>
      </c>
      <c r="S281" s="90" t="s">
        <v>1410</v>
      </c>
      <c r="T281" s="90" t="s">
        <v>1411</v>
      </c>
      <c r="U281" s="90" t="s">
        <v>2726</v>
      </c>
      <c r="V281" s="90" t="s">
        <v>2727</v>
      </c>
      <c r="W281" s="90" t="s">
        <v>526</v>
      </c>
      <c r="X281" s="90"/>
      <c r="Y281" s="90"/>
      <c r="Z281" s="92"/>
    </row>
    <row r="282" spans="1:26" s="40" customFormat="1" ht="18" customHeight="1">
      <c r="A282" s="90" t="s">
        <v>527</v>
      </c>
      <c r="B282" s="90" t="s">
        <v>1285</v>
      </c>
      <c r="C282" s="91" t="str">
        <f t="shared" si="8"/>
        <v>ECOLE MATERNELLE PUBLIQUE      GHISLAINE ROGERS              </v>
      </c>
      <c r="D282" s="90" t="s">
        <v>1286</v>
      </c>
      <c r="E282" s="90" t="s">
        <v>2728</v>
      </c>
      <c r="F282" s="90" t="s">
        <v>990</v>
      </c>
      <c r="G282" s="90" t="s">
        <v>995</v>
      </c>
      <c r="H282" s="90" t="s">
        <v>2729</v>
      </c>
      <c r="I282" s="90" t="s">
        <v>1031</v>
      </c>
      <c r="J282" s="90" t="s">
        <v>1032</v>
      </c>
      <c r="K282" s="90" t="s">
        <v>48</v>
      </c>
      <c r="L282" s="90"/>
      <c r="M282" s="90"/>
      <c r="N282" s="91" t="s">
        <v>1207</v>
      </c>
      <c r="O282" s="91" t="str">
        <f t="shared" si="9"/>
        <v>4  RUE DES ECOLES                97150 ST MARTIN                 </v>
      </c>
      <c r="P282" s="90" t="s">
        <v>1115</v>
      </c>
      <c r="Q282" s="90"/>
      <c r="R282" s="90" t="s">
        <v>2730</v>
      </c>
      <c r="S282" s="90" t="s">
        <v>1410</v>
      </c>
      <c r="T282" s="90" t="s">
        <v>1411</v>
      </c>
      <c r="U282" s="90" t="s">
        <v>2731</v>
      </c>
      <c r="V282" s="90" t="s">
        <v>2732</v>
      </c>
      <c r="W282" s="90" t="s">
        <v>528</v>
      </c>
      <c r="X282" s="90"/>
      <c r="Y282" s="90"/>
      <c r="Z282" s="92"/>
    </row>
    <row r="283" spans="1:26" s="40" customFormat="1" ht="18" customHeight="1">
      <c r="A283" s="90" t="s">
        <v>634</v>
      </c>
      <c r="B283" s="90" t="s">
        <v>1285</v>
      </c>
      <c r="C283" s="91" t="str">
        <f t="shared" si="8"/>
        <v>ECOLE MATERNELLE PUBLIQUE      GERY VIEUX-HABITANTS          </v>
      </c>
      <c r="D283" s="90" t="s">
        <v>1286</v>
      </c>
      <c r="E283" s="90" t="s">
        <v>2733</v>
      </c>
      <c r="F283" s="90" t="s">
        <v>990</v>
      </c>
      <c r="G283" s="90" t="s">
        <v>995</v>
      </c>
      <c r="H283" s="90" t="s">
        <v>2734</v>
      </c>
      <c r="I283" s="90" t="s">
        <v>1018</v>
      </c>
      <c r="J283" s="90" t="s">
        <v>1019</v>
      </c>
      <c r="K283" s="90" t="s">
        <v>46</v>
      </c>
      <c r="L283" s="90"/>
      <c r="M283" s="90"/>
      <c r="N283" s="91" t="s">
        <v>1207</v>
      </c>
      <c r="O283" s="91" t="str">
        <f t="shared" si="9"/>
        <v>8  CHEMIN COMMUNAL               97119 VIEUX HABITANTS           </v>
      </c>
      <c r="P283" s="90" t="s">
        <v>2735</v>
      </c>
      <c r="Q283" s="90"/>
      <c r="R283" s="90" t="s">
        <v>2736</v>
      </c>
      <c r="S283" s="90" t="s">
        <v>2163</v>
      </c>
      <c r="T283" s="90" t="s">
        <v>2164</v>
      </c>
      <c r="U283" s="90" t="s">
        <v>2737</v>
      </c>
      <c r="V283" s="90" t="s">
        <v>2738</v>
      </c>
      <c r="W283" s="90" t="s">
        <v>635</v>
      </c>
      <c r="X283" s="90"/>
      <c r="Y283" s="90"/>
      <c r="Z283" s="92"/>
    </row>
    <row r="284" spans="1:26" s="40" customFormat="1" ht="18" customHeight="1">
      <c r="A284" s="90" t="s">
        <v>363</v>
      </c>
      <c r="B284" s="90" t="s">
        <v>1215</v>
      </c>
      <c r="C284" s="91" t="str">
        <f t="shared" si="8"/>
        <v>ECOLE PRIMAIRE PUBLIQUE        GRAND CAMP 2                  </v>
      </c>
      <c r="D284" s="90" t="s">
        <v>1216</v>
      </c>
      <c r="E284" s="90" t="s">
        <v>2544</v>
      </c>
      <c r="F284" s="90" t="s">
        <v>990</v>
      </c>
      <c r="G284" s="90" t="s">
        <v>995</v>
      </c>
      <c r="H284" s="90" t="s">
        <v>2739</v>
      </c>
      <c r="I284" s="90" t="s">
        <v>1021</v>
      </c>
      <c r="J284" s="90" t="s">
        <v>1022</v>
      </c>
      <c r="K284" s="90" t="s">
        <v>45</v>
      </c>
      <c r="L284" s="90"/>
      <c r="M284" s="90"/>
      <c r="N284" s="91" t="s">
        <v>1207</v>
      </c>
      <c r="O284" s="91" t="str">
        <f t="shared" si="9"/>
        <v> 97142 LES ABYMES                </v>
      </c>
      <c r="P284" s="90"/>
      <c r="Q284" s="90"/>
      <c r="R284" s="90" t="s">
        <v>2740</v>
      </c>
      <c r="S284" s="90" t="s">
        <v>1727</v>
      </c>
      <c r="T284" s="90" t="s">
        <v>1333</v>
      </c>
      <c r="U284" s="90" t="s">
        <v>2741</v>
      </c>
      <c r="V284" s="90" t="s">
        <v>2742</v>
      </c>
      <c r="W284" s="90" t="s">
        <v>364</v>
      </c>
      <c r="X284" s="90"/>
      <c r="Y284" s="90"/>
      <c r="Z284" s="92"/>
    </row>
    <row r="285" spans="1:26" s="40" customFormat="1" ht="18" customHeight="1">
      <c r="A285" s="90" t="s">
        <v>235</v>
      </c>
      <c r="B285" s="90" t="s">
        <v>1285</v>
      </c>
      <c r="C285" s="91" t="str">
        <f t="shared" si="8"/>
        <v>ECOLE MATERNELLE PUBLIQUE      ARMAND LAZARD                 </v>
      </c>
      <c r="D285" s="90" t="s">
        <v>1286</v>
      </c>
      <c r="E285" s="90" t="s">
        <v>2229</v>
      </c>
      <c r="F285" s="90" t="s">
        <v>990</v>
      </c>
      <c r="G285" s="90" t="s">
        <v>995</v>
      </c>
      <c r="H285" s="90" t="s">
        <v>2743</v>
      </c>
      <c r="I285" s="90" t="s">
        <v>1010</v>
      </c>
      <c r="J285" s="90" t="s">
        <v>1011</v>
      </c>
      <c r="K285" s="90" t="s">
        <v>960</v>
      </c>
      <c r="L285" s="90"/>
      <c r="M285" s="90"/>
      <c r="N285" s="91" t="s">
        <v>1207</v>
      </c>
      <c r="O285" s="91" t="str">
        <f t="shared" si="9"/>
        <v> 97190 LE GOSIER                 </v>
      </c>
      <c r="P285" s="90"/>
      <c r="Q285" s="90"/>
      <c r="R285" s="90" t="s">
        <v>2744</v>
      </c>
      <c r="S285" s="90" t="s">
        <v>1281</v>
      </c>
      <c r="T285" s="90" t="s">
        <v>1282</v>
      </c>
      <c r="U285" s="90" t="s">
        <v>2745</v>
      </c>
      <c r="V285" s="90" t="s">
        <v>2746</v>
      </c>
      <c r="W285" s="90" t="s">
        <v>236</v>
      </c>
      <c r="X285" s="90"/>
      <c r="Y285" s="90"/>
      <c r="Z285" s="92"/>
    </row>
    <row r="286" spans="1:26" s="40" customFormat="1" ht="18" customHeight="1">
      <c r="A286" s="90" t="s">
        <v>369</v>
      </c>
      <c r="B286" s="90" t="s">
        <v>1285</v>
      </c>
      <c r="C286" s="91" t="str">
        <f t="shared" si="8"/>
        <v>ECOLE MATERNELLE PUBLIQUE      POINTE A RETZ                 </v>
      </c>
      <c r="D286" s="90" t="s">
        <v>1286</v>
      </c>
      <c r="E286" s="90" t="s">
        <v>2747</v>
      </c>
      <c r="F286" s="90" t="s">
        <v>990</v>
      </c>
      <c r="G286" s="90" t="s">
        <v>995</v>
      </c>
      <c r="H286" s="90" t="s">
        <v>2748</v>
      </c>
      <c r="I286" s="90" t="s">
        <v>1002</v>
      </c>
      <c r="J286" s="90" t="s">
        <v>991</v>
      </c>
      <c r="K286" s="90" t="s">
        <v>47</v>
      </c>
      <c r="L286" s="90"/>
      <c r="M286" s="90"/>
      <c r="N286" s="91" t="s">
        <v>1207</v>
      </c>
      <c r="O286" s="91" t="str">
        <f t="shared" si="9"/>
        <v>RUE LEON BLUM                    97111 MORNE A L EAU             </v>
      </c>
      <c r="P286" s="90" t="s">
        <v>1072</v>
      </c>
      <c r="Q286" s="90"/>
      <c r="R286" s="90" t="s">
        <v>2749</v>
      </c>
      <c r="S286" s="90" t="s">
        <v>2010</v>
      </c>
      <c r="T286" s="90" t="s">
        <v>2011</v>
      </c>
      <c r="U286" s="90" t="s">
        <v>2750</v>
      </c>
      <c r="V286" s="90" t="s">
        <v>2751</v>
      </c>
      <c r="W286" s="90" t="s">
        <v>370</v>
      </c>
      <c r="X286" s="90"/>
      <c r="Y286" s="90"/>
      <c r="Z286" s="92"/>
    </row>
    <row r="287" spans="1:26" s="40" customFormat="1" ht="18" customHeight="1">
      <c r="A287" s="90" t="s">
        <v>1032</v>
      </c>
      <c r="B287" s="90" t="s">
        <v>1204</v>
      </c>
      <c r="C287" s="91" t="str">
        <f t="shared" si="8"/>
        <v>CIRCONSCRIPTION 1ER DEGRE IEN  ILES DU NORD                  </v>
      </c>
      <c r="D287" s="90" t="s">
        <v>1205</v>
      </c>
      <c r="E287" s="90" t="s">
        <v>2752</v>
      </c>
      <c r="F287" s="90" t="s">
        <v>990</v>
      </c>
      <c r="G287" s="90" t="s">
        <v>992</v>
      </c>
      <c r="H287" s="90"/>
      <c r="I287" s="90"/>
      <c r="J287" s="90"/>
      <c r="K287" s="90"/>
      <c r="L287" s="90"/>
      <c r="M287" s="90"/>
      <c r="N287" s="91" t="s">
        <v>1207</v>
      </c>
      <c r="O287" s="91" t="str">
        <f t="shared" si="9"/>
        <v>0 RUE FELIX FROSTON MARIGOT      97150 ST MARTIN                 </v>
      </c>
      <c r="P287" s="90" t="s">
        <v>2753</v>
      </c>
      <c r="Q287" s="90" t="s">
        <v>2754</v>
      </c>
      <c r="R287" s="90" t="s">
        <v>2752</v>
      </c>
      <c r="S287" s="90" t="s">
        <v>1410</v>
      </c>
      <c r="T287" s="90" t="s">
        <v>1411</v>
      </c>
      <c r="U287" s="90" t="s">
        <v>2755</v>
      </c>
      <c r="V287" s="90" t="s">
        <v>2756</v>
      </c>
      <c r="W287" s="90" t="s">
        <v>1116</v>
      </c>
      <c r="X287" s="90" t="s">
        <v>1213</v>
      </c>
      <c r="Y287" s="90" t="s">
        <v>1214</v>
      </c>
      <c r="Z287" s="92">
        <v>32752</v>
      </c>
    </row>
    <row r="288" spans="1:26" s="40" customFormat="1" ht="18" customHeight="1">
      <c r="A288" s="90" t="s">
        <v>194</v>
      </c>
      <c r="B288" s="90" t="s">
        <v>1285</v>
      </c>
      <c r="C288" s="91" t="str">
        <f t="shared" si="8"/>
        <v>ECOLE MATERNELLE PUBLIQUE      FAUP                          </v>
      </c>
      <c r="D288" s="90" t="s">
        <v>1286</v>
      </c>
      <c r="E288" s="90" t="s">
        <v>2757</v>
      </c>
      <c r="F288" s="90" t="s">
        <v>990</v>
      </c>
      <c r="G288" s="90" t="s">
        <v>995</v>
      </c>
      <c r="H288" s="90" t="s">
        <v>2758</v>
      </c>
      <c r="I288" s="90" t="s">
        <v>1036</v>
      </c>
      <c r="J288" s="90" t="s">
        <v>1037</v>
      </c>
      <c r="K288" s="90" t="s">
        <v>961</v>
      </c>
      <c r="L288" s="90"/>
      <c r="M288" s="90"/>
      <c r="N288" s="91" t="s">
        <v>1207</v>
      </c>
      <c r="O288" s="91" t="str">
        <f t="shared" si="9"/>
        <v> 97112 GRAND BOURG               </v>
      </c>
      <c r="P288" s="90"/>
      <c r="Q288" s="90"/>
      <c r="R288" s="90" t="s">
        <v>2759</v>
      </c>
      <c r="S288" s="90" t="s">
        <v>1450</v>
      </c>
      <c r="T288" s="90" t="s">
        <v>1451</v>
      </c>
      <c r="U288" s="90" t="s">
        <v>2760</v>
      </c>
      <c r="V288" s="90" t="s">
        <v>2761</v>
      </c>
      <c r="W288" s="90" t="s">
        <v>195</v>
      </c>
      <c r="X288" s="90"/>
      <c r="Y288" s="90"/>
      <c r="Z288" s="92"/>
    </row>
    <row r="289" spans="1:26" s="40" customFormat="1" ht="18" customHeight="1">
      <c r="A289" s="90" t="s">
        <v>371</v>
      </c>
      <c r="B289" s="90" t="s">
        <v>1285</v>
      </c>
      <c r="C289" s="91" t="str">
        <f t="shared" si="8"/>
        <v>ECOLE MATERNELLE PUBLIQUE      EDOUARD NELSON                </v>
      </c>
      <c r="D289" s="90" t="s">
        <v>1286</v>
      </c>
      <c r="E289" s="90" t="s">
        <v>2762</v>
      </c>
      <c r="F289" s="90" t="s">
        <v>990</v>
      </c>
      <c r="G289" s="90" t="s">
        <v>995</v>
      </c>
      <c r="H289" s="90" t="s">
        <v>2763</v>
      </c>
      <c r="I289" s="90" t="s">
        <v>1002</v>
      </c>
      <c r="J289" s="90" t="s">
        <v>991</v>
      </c>
      <c r="K289" s="90" t="s">
        <v>47</v>
      </c>
      <c r="L289" s="90"/>
      <c r="M289" s="90"/>
      <c r="N289" s="91" t="s">
        <v>1207</v>
      </c>
      <c r="O289" s="91" t="str">
        <f t="shared" si="9"/>
        <v> 97111 MORNE A L EAU             </v>
      </c>
      <c r="P289" s="90"/>
      <c r="Q289" s="90"/>
      <c r="R289" s="90" t="s">
        <v>2764</v>
      </c>
      <c r="S289" s="90" t="s">
        <v>2010</v>
      </c>
      <c r="T289" s="90" t="s">
        <v>2011</v>
      </c>
      <c r="U289" s="90" t="s">
        <v>2765</v>
      </c>
      <c r="V289" s="90" t="s">
        <v>2766</v>
      </c>
      <c r="W289" s="90" t="s">
        <v>372</v>
      </c>
      <c r="X289" s="90"/>
      <c r="Y289" s="90"/>
      <c r="Z289" s="92"/>
    </row>
    <row r="290" spans="1:26" s="40" customFormat="1" ht="18" customHeight="1">
      <c r="A290" s="90" t="s">
        <v>1019</v>
      </c>
      <c r="B290" s="90" t="s">
        <v>1204</v>
      </c>
      <c r="C290" s="91" t="str">
        <f t="shared" si="8"/>
        <v>CIRCONSCRIPTION 1ER DEGRE IEN  BOUILLANTE                    </v>
      </c>
      <c r="D290" s="90" t="s">
        <v>1205</v>
      </c>
      <c r="E290" s="90" t="s">
        <v>2767</v>
      </c>
      <c r="F290" s="90" t="s">
        <v>990</v>
      </c>
      <c r="G290" s="90" t="s">
        <v>992</v>
      </c>
      <c r="H290" s="90"/>
      <c r="I290" s="90"/>
      <c r="J290" s="90"/>
      <c r="K290" s="90"/>
      <c r="L290" s="90"/>
      <c r="M290" s="90"/>
      <c r="N290" s="91" t="s">
        <v>1207</v>
      </c>
      <c r="O290" s="91" t="str">
        <f t="shared" si="9"/>
        <v>0  ROUTE                         97125 BOUILLANTE                </v>
      </c>
      <c r="P290" s="90" t="s">
        <v>2768</v>
      </c>
      <c r="Q290" s="90" t="s">
        <v>2769</v>
      </c>
      <c r="R290" s="90" t="s">
        <v>2767</v>
      </c>
      <c r="S290" s="90" t="s">
        <v>1849</v>
      </c>
      <c r="T290" s="90" t="s">
        <v>1850</v>
      </c>
      <c r="U290" s="90" t="s">
        <v>2770</v>
      </c>
      <c r="V290" s="90" t="s">
        <v>2771</v>
      </c>
      <c r="W290" s="90" t="s">
        <v>1117</v>
      </c>
      <c r="X290" s="90" t="s">
        <v>1213</v>
      </c>
      <c r="Y290" s="90" t="s">
        <v>1214</v>
      </c>
      <c r="Z290" s="92">
        <v>33358</v>
      </c>
    </row>
    <row r="291" spans="1:26" s="40" customFormat="1" ht="18" customHeight="1">
      <c r="A291" s="90" t="s">
        <v>1030</v>
      </c>
      <c r="B291" s="90" t="s">
        <v>1204</v>
      </c>
      <c r="C291" s="91" t="str">
        <f t="shared" si="8"/>
        <v>CIRCONSCRIPTION 1ER DEGRE IEN  BAIE -MAHAULT                 </v>
      </c>
      <c r="D291" s="90" t="s">
        <v>1205</v>
      </c>
      <c r="E291" s="90" t="s">
        <v>2772</v>
      </c>
      <c r="F291" s="90" t="s">
        <v>990</v>
      </c>
      <c r="G291" s="90" t="s">
        <v>992</v>
      </c>
      <c r="H291" s="90"/>
      <c r="I291" s="90"/>
      <c r="J291" s="90"/>
      <c r="K291" s="90"/>
      <c r="L291" s="90"/>
      <c r="M291" s="90"/>
      <c r="N291" s="91" t="s">
        <v>1207</v>
      </c>
      <c r="O291" s="91" t="str">
        <f t="shared" si="9"/>
        <v>143 BELCOURT                     97122 BAIE MAHAULT              </v>
      </c>
      <c r="P291" s="90" t="s">
        <v>2773</v>
      </c>
      <c r="Q291" s="90" t="s">
        <v>2774</v>
      </c>
      <c r="R291" s="90" t="s">
        <v>2775</v>
      </c>
      <c r="S291" s="90" t="s">
        <v>1397</v>
      </c>
      <c r="T291" s="90" t="s">
        <v>1398</v>
      </c>
      <c r="U291" s="90" t="s">
        <v>2776</v>
      </c>
      <c r="V291" s="90" t="s">
        <v>2777</v>
      </c>
      <c r="W291" s="90" t="s">
        <v>1118</v>
      </c>
      <c r="X291" s="90" t="s">
        <v>1213</v>
      </c>
      <c r="Y291" s="90" t="s">
        <v>1214</v>
      </c>
      <c r="Z291" s="92">
        <v>33482</v>
      </c>
    </row>
    <row r="292" spans="1:26" s="40" customFormat="1" ht="18" customHeight="1">
      <c r="A292" s="90" t="s">
        <v>1000</v>
      </c>
      <c r="B292" s="90" t="s">
        <v>1204</v>
      </c>
      <c r="C292" s="91" t="str">
        <f t="shared" si="8"/>
        <v>CIRCONSCRIPTION 1ER DEGRE IEN  CAPESTERRE B-E                </v>
      </c>
      <c r="D292" s="90" t="s">
        <v>1205</v>
      </c>
      <c r="E292" s="90" t="s">
        <v>2778</v>
      </c>
      <c r="F292" s="90" t="s">
        <v>990</v>
      </c>
      <c r="G292" s="90" t="s">
        <v>992</v>
      </c>
      <c r="H292" s="90"/>
      <c r="I292" s="90"/>
      <c r="J292" s="90"/>
      <c r="K292" s="90"/>
      <c r="L292" s="90"/>
      <c r="M292" s="90"/>
      <c r="N292" s="91" t="s">
        <v>1207</v>
      </c>
      <c r="O292" s="91" t="str">
        <f t="shared" si="9"/>
        <v>39  RUE JOLIOT CURIE             97130 CAPESTERRE BELLE EAU      </v>
      </c>
      <c r="P292" s="90" t="s">
        <v>1119</v>
      </c>
      <c r="Q292" s="90"/>
      <c r="R292" s="90" t="s">
        <v>2779</v>
      </c>
      <c r="S292" s="90" t="s">
        <v>1676</v>
      </c>
      <c r="T292" s="90" t="s">
        <v>1677</v>
      </c>
      <c r="U292" s="90" t="s">
        <v>2780</v>
      </c>
      <c r="V292" s="90" t="s">
        <v>2781</v>
      </c>
      <c r="W292" s="90" t="s">
        <v>1120</v>
      </c>
      <c r="X292" s="90" t="s">
        <v>1213</v>
      </c>
      <c r="Y292" s="90" t="s">
        <v>1214</v>
      </c>
      <c r="Z292" s="92">
        <v>33482</v>
      </c>
    </row>
    <row r="293" spans="1:26" s="40" customFormat="1" ht="18" customHeight="1">
      <c r="A293" s="90" t="s">
        <v>997</v>
      </c>
      <c r="B293" s="90" t="s">
        <v>1204</v>
      </c>
      <c r="C293" s="91" t="str">
        <f t="shared" si="8"/>
        <v>CIRCONSCRIPTION 1ER DEGRE IEN  BASSE-TERRE                   </v>
      </c>
      <c r="D293" s="90" t="s">
        <v>1205</v>
      </c>
      <c r="E293" s="90" t="s">
        <v>2782</v>
      </c>
      <c r="F293" s="90" t="s">
        <v>990</v>
      </c>
      <c r="G293" s="90" t="s">
        <v>992</v>
      </c>
      <c r="H293" s="90"/>
      <c r="I293" s="90"/>
      <c r="J293" s="90"/>
      <c r="K293" s="90"/>
      <c r="L293" s="90"/>
      <c r="M293" s="90"/>
      <c r="N293" s="91" t="s">
        <v>1207</v>
      </c>
      <c r="O293" s="91" t="str">
        <f t="shared" si="9"/>
        <v>0  BOULEVARD CARMEL              97100 BASSE TERRE               </v>
      </c>
      <c r="P293" s="90" t="s">
        <v>2783</v>
      </c>
      <c r="Q293" s="90" t="s">
        <v>2784</v>
      </c>
      <c r="R293" s="90" t="s">
        <v>2785</v>
      </c>
      <c r="S293" s="90" t="s">
        <v>1268</v>
      </c>
      <c r="T293" s="90" t="s">
        <v>1269</v>
      </c>
      <c r="U293" s="90" t="s">
        <v>2786</v>
      </c>
      <c r="V293" s="90" t="s">
        <v>2787</v>
      </c>
      <c r="W293" s="90" t="s">
        <v>1121</v>
      </c>
      <c r="X293" s="90" t="s">
        <v>1213</v>
      </c>
      <c r="Y293" s="90" t="s">
        <v>1214</v>
      </c>
      <c r="Z293" s="92">
        <v>33482</v>
      </c>
    </row>
    <row r="294" spans="1:26" s="40" customFormat="1" ht="18" customHeight="1">
      <c r="A294" s="90" t="s">
        <v>1013</v>
      </c>
      <c r="B294" s="90" t="s">
        <v>1204</v>
      </c>
      <c r="C294" s="91" t="str">
        <f t="shared" si="8"/>
        <v>CIRCONSCRIPTION 1ER DEGRE IEN  SAINT-FRANCOIS                </v>
      </c>
      <c r="D294" s="90" t="s">
        <v>1205</v>
      </c>
      <c r="E294" s="90" t="s">
        <v>2788</v>
      </c>
      <c r="F294" s="90" t="s">
        <v>990</v>
      </c>
      <c r="G294" s="90" t="s">
        <v>992</v>
      </c>
      <c r="H294" s="90"/>
      <c r="I294" s="90"/>
      <c r="J294" s="90"/>
      <c r="K294" s="90"/>
      <c r="L294" s="90"/>
      <c r="M294" s="90"/>
      <c r="N294" s="91" t="s">
        <v>1207</v>
      </c>
      <c r="O294" s="91" t="str">
        <f t="shared" si="9"/>
        <v>0  RUE LOUIS THELEME             97118 ST FRANCOIS               </v>
      </c>
      <c r="P294" s="90" t="s">
        <v>1122</v>
      </c>
      <c r="Q294" s="90" t="s">
        <v>1034</v>
      </c>
      <c r="R294" s="90" t="s">
        <v>2789</v>
      </c>
      <c r="S294" s="90" t="s">
        <v>1310</v>
      </c>
      <c r="T294" s="90" t="s">
        <v>1311</v>
      </c>
      <c r="U294" s="90" t="s">
        <v>2790</v>
      </c>
      <c r="V294" s="90" t="s">
        <v>2791</v>
      </c>
      <c r="W294" s="90" t="s">
        <v>1123</v>
      </c>
      <c r="X294" s="90" t="s">
        <v>1213</v>
      </c>
      <c r="Y294" s="90" t="s">
        <v>1214</v>
      </c>
      <c r="Z294" s="92">
        <v>33357</v>
      </c>
    </row>
    <row r="295" spans="1:26" s="40" customFormat="1" ht="18" customHeight="1">
      <c r="A295" s="90" t="s">
        <v>1011</v>
      </c>
      <c r="B295" s="90" t="s">
        <v>1204</v>
      </c>
      <c r="C295" s="91" t="str">
        <f t="shared" si="8"/>
        <v>CIRCONSCRIPTION 1ER DEGRE IEN  GOSIER                        </v>
      </c>
      <c r="D295" s="90" t="s">
        <v>1205</v>
      </c>
      <c r="E295" s="90" t="s">
        <v>2792</v>
      </c>
      <c r="F295" s="90" t="s">
        <v>990</v>
      </c>
      <c r="G295" s="90" t="s">
        <v>992</v>
      </c>
      <c r="H295" s="90"/>
      <c r="I295" s="90"/>
      <c r="J295" s="90"/>
      <c r="K295" s="90"/>
      <c r="L295" s="90"/>
      <c r="M295" s="90"/>
      <c r="N295" s="91" t="s">
        <v>1207</v>
      </c>
      <c r="O295" s="91" t="str">
        <f t="shared" si="9"/>
        <v>0  ROUTE MARE-GAILLARD           97190 LE GOSIER                 </v>
      </c>
      <c r="P295" s="90" t="s">
        <v>2793</v>
      </c>
      <c r="Q295" s="90" t="s">
        <v>2794</v>
      </c>
      <c r="R295" s="90" t="s">
        <v>2792</v>
      </c>
      <c r="S295" s="90" t="s">
        <v>1281</v>
      </c>
      <c r="T295" s="90" t="s">
        <v>1282</v>
      </c>
      <c r="U295" s="90" t="s">
        <v>2795</v>
      </c>
      <c r="V295" s="90" t="s">
        <v>2796</v>
      </c>
      <c r="W295" s="90" t="s">
        <v>1124</v>
      </c>
      <c r="X295" s="90" t="s">
        <v>1213</v>
      </c>
      <c r="Y295" s="90" t="s">
        <v>1214</v>
      </c>
      <c r="Z295" s="92">
        <v>33482</v>
      </c>
    </row>
    <row r="296" spans="1:26" s="40" customFormat="1" ht="18" customHeight="1">
      <c r="A296" s="90" t="s">
        <v>1005</v>
      </c>
      <c r="B296" s="90" t="s">
        <v>1204</v>
      </c>
      <c r="C296" s="91" t="str">
        <f t="shared" si="8"/>
        <v>CIRCONSCRIPTION 1ER DEGRE IEN  POINTE A PITRE                </v>
      </c>
      <c r="D296" s="90" t="s">
        <v>1205</v>
      </c>
      <c r="E296" s="90" t="s">
        <v>2797</v>
      </c>
      <c r="F296" s="90" t="s">
        <v>990</v>
      </c>
      <c r="G296" s="90" t="s">
        <v>992</v>
      </c>
      <c r="H296" s="90"/>
      <c r="I296" s="90"/>
      <c r="J296" s="90"/>
      <c r="K296" s="90"/>
      <c r="L296" s="90"/>
      <c r="M296" s="90"/>
      <c r="N296" s="91" t="s">
        <v>1207</v>
      </c>
      <c r="O296" s="91" t="str">
        <f t="shared" si="9"/>
        <v>0  RUE                           97110 POINTE A PITRE            </v>
      </c>
      <c r="P296" s="90" t="s">
        <v>1125</v>
      </c>
      <c r="Q296" s="90" t="s">
        <v>2798</v>
      </c>
      <c r="R296" s="90" t="s">
        <v>2797</v>
      </c>
      <c r="S296" s="90" t="s">
        <v>1255</v>
      </c>
      <c r="T296" s="90" t="s">
        <v>1256</v>
      </c>
      <c r="U296" s="90" t="s">
        <v>2799</v>
      </c>
      <c r="V296" s="90" t="s">
        <v>2800</v>
      </c>
      <c r="W296" s="90" t="s">
        <v>1126</v>
      </c>
      <c r="X296" s="90" t="s">
        <v>1213</v>
      </c>
      <c r="Y296" s="90" t="s">
        <v>1214</v>
      </c>
      <c r="Z296" s="92">
        <v>33482</v>
      </c>
    </row>
    <row r="297" spans="1:26" s="40" customFormat="1" ht="18" customHeight="1">
      <c r="A297" s="90" t="s">
        <v>1022</v>
      </c>
      <c r="B297" s="90" t="s">
        <v>1204</v>
      </c>
      <c r="C297" s="91" t="str">
        <f t="shared" si="8"/>
        <v>CIRCONSCRIPTION 1ER DEGRE IEN  ABYMES 1                      </v>
      </c>
      <c r="D297" s="90" t="s">
        <v>1205</v>
      </c>
      <c r="E297" s="90" t="s">
        <v>2801</v>
      </c>
      <c r="F297" s="90" t="s">
        <v>990</v>
      </c>
      <c r="G297" s="90" t="s">
        <v>992</v>
      </c>
      <c r="H297" s="90"/>
      <c r="I297" s="90"/>
      <c r="J297" s="90"/>
      <c r="K297" s="90"/>
      <c r="L297" s="90"/>
      <c r="M297" s="90"/>
      <c r="N297" s="91" t="s">
        <v>1207</v>
      </c>
      <c r="O297" s="91" t="str">
        <f t="shared" si="9"/>
        <v>0 ROUTE DE VIEUX BOURG ABYMES    97139 LES ABYMES                </v>
      </c>
      <c r="P297" s="90" t="s">
        <v>2802</v>
      </c>
      <c r="Q297" s="90" t="s">
        <v>2803</v>
      </c>
      <c r="R297" s="90" t="s">
        <v>2801</v>
      </c>
      <c r="S297" s="90" t="s">
        <v>1332</v>
      </c>
      <c r="T297" s="90" t="s">
        <v>1333</v>
      </c>
      <c r="U297" s="90" t="s">
        <v>2804</v>
      </c>
      <c r="V297" s="90" t="s">
        <v>2805</v>
      </c>
      <c r="W297" s="90" t="s">
        <v>1127</v>
      </c>
      <c r="X297" s="90" t="s">
        <v>1213</v>
      </c>
      <c r="Y297" s="90" t="s">
        <v>1214</v>
      </c>
      <c r="Z297" s="92">
        <v>33482</v>
      </c>
    </row>
    <row r="298" spans="1:26" s="40" customFormat="1" ht="18" customHeight="1">
      <c r="A298" s="90" t="s">
        <v>1037</v>
      </c>
      <c r="B298" s="90" t="s">
        <v>1204</v>
      </c>
      <c r="C298" s="91" t="str">
        <f t="shared" si="8"/>
        <v>CIRCONSCRIPTION 1ER DEGRE IEN  SAINTE-ANNE/MARIE-GALANTE     </v>
      </c>
      <c r="D298" s="90" t="s">
        <v>1205</v>
      </c>
      <c r="E298" s="90" t="s">
        <v>2806</v>
      </c>
      <c r="F298" s="90" t="s">
        <v>990</v>
      </c>
      <c r="G298" s="90" t="s">
        <v>992</v>
      </c>
      <c r="H298" s="90"/>
      <c r="I298" s="90"/>
      <c r="J298" s="90"/>
      <c r="K298" s="90"/>
      <c r="L298" s="90"/>
      <c r="M298" s="90"/>
      <c r="N298" s="91" t="s">
        <v>1207</v>
      </c>
      <c r="O298" s="91" t="str">
        <f t="shared" si="9"/>
        <v>0 GROUPE MORNE FERRET            97162 POINTE A PITRE CEDEX      </v>
      </c>
      <c r="P298" s="90" t="s">
        <v>2807</v>
      </c>
      <c r="Q298" s="90" t="s">
        <v>2808</v>
      </c>
      <c r="R298" s="90" t="s">
        <v>2809</v>
      </c>
      <c r="S298" s="90" t="s">
        <v>2810</v>
      </c>
      <c r="T298" s="90" t="s">
        <v>2811</v>
      </c>
      <c r="U298" s="90" t="s">
        <v>2812</v>
      </c>
      <c r="V298" s="90" t="s">
        <v>2813</v>
      </c>
      <c r="W298" s="90" t="s">
        <v>1128</v>
      </c>
      <c r="X298" s="90" t="s">
        <v>1213</v>
      </c>
      <c r="Y298" s="90" t="s">
        <v>1214</v>
      </c>
      <c r="Z298" s="92">
        <v>33482</v>
      </c>
    </row>
    <row r="299" spans="1:26" s="40" customFormat="1" ht="18" customHeight="1">
      <c r="A299" s="90" t="s">
        <v>1129</v>
      </c>
      <c r="B299" s="90" t="s">
        <v>1204</v>
      </c>
      <c r="C299" s="91" t="str">
        <f t="shared" si="8"/>
        <v>CIRCONSCRIPTION 1ER DEGRE IEN  ADJOINT I.A.                  </v>
      </c>
      <c r="D299" s="90" t="s">
        <v>1205</v>
      </c>
      <c r="E299" s="90" t="s">
        <v>2814</v>
      </c>
      <c r="F299" s="90" t="s">
        <v>990</v>
      </c>
      <c r="G299" s="90" t="s">
        <v>992</v>
      </c>
      <c r="H299" s="90"/>
      <c r="I299" s="90"/>
      <c r="J299" s="90"/>
      <c r="K299" s="90"/>
      <c r="L299" s="90"/>
      <c r="M299" s="90"/>
      <c r="N299" s="91" t="s">
        <v>1207</v>
      </c>
      <c r="O299" s="91" t="str">
        <f t="shared" si="9"/>
        <v>0  RUE CITE DE L'IMMEUBLE CORBIN 97183 LES ABYMES CEDEX          </v>
      </c>
      <c r="P299" s="90" t="s">
        <v>1130</v>
      </c>
      <c r="Q299" s="90" t="s">
        <v>2815</v>
      </c>
      <c r="R299" s="90" t="s">
        <v>2816</v>
      </c>
      <c r="S299" s="90" t="s">
        <v>2817</v>
      </c>
      <c r="T299" s="90" t="s">
        <v>1743</v>
      </c>
      <c r="U299" s="90" t="s">
        <v>2818</v>
      </c>
      <c r="V299" s="90"/>
      <c r="W299" s="90"/>
      <c r="X299" s="90" t="s">
        <v>1213</v>
      </c>
      <c r="Y299" s="90" t="s">
        <v>1214</v>
      </c>
      <c r="Z299" s="92">
        <v>33482</v>
      </c>
    </row>
    <row r="300" spans="1:26" s="40" customFormat="1" ht="18" customHeight="1">
      <c r="A300" s="90" t="s">
        <v>1099</v>
      </c>
      <c r="B300" s="90" t="s">
        <v>1204</v>
      </c>
      <c r="C300" s="91" t="str">
        <f t="shared" si="8"/>
        <v>CIRCONSCRIPTION 1ER DEGRE IEN  IEN ASH (HANDICAPE)           </v>
      </c>
      <c r="D300" s="90" t="s">
        <v>1205</v>
      </c>
      <c r="E300" s="90" t="s">
        <v>2819</v>
      </c>
      <c r="F300" s="90" t="s">
        <v>990</v>
      </c>
      <c r="G300" s="90" t="s">
        <v>992</v>
      </c>
      <c r="H300" s="90"/>
      <c r="I300" s="90"/>
      <c r="J300" s="90"/>
      <c r="K300" s="90"/>
      <c r="L300" s="90"/>
      <c r="M300" s="90"/>
      <c r="N300" s="91" t="s">
        <v>1207</v>
      </c>
      <c r="O300" s="91" t="str">
        <f t="shared" si="9"/>
        <v>0  ROUTE DE VIEUX BOURG ABYMES   97183 LES ABYMES CEDEX          </v>
      </c>
      <c r="P300" s="90" t="s">
        <v>2820</v>
      </c>
      <c r="Q300" s="90" t="s">
        <v>2803</v>
      </c>
      <c r="R300" s="90" t="s">
        <v>2821</v>
      </c>
      <c r="S300" s="90" t="s">
        <v>2817</v>
      </c>
      <c r="T300" s="90" t="s">
        <v>1743</v>
      </c>
      <c r="U300" s="90" t="s">
        <v>2822</v>
      </c>
      <c r="V300" s="90"/>
      <c r="W300" s="90"/>
      <c r="X300" s="90" t="s">
        <v>1213</v>
      </c>
      <c r="Y300" s="90" t="s">
        <v>1214</v>
      </c>
      <c r="Z300" s="92">
        <v>33482</v>
      </c>
    </row>
    <row r="301" spans="1:26" s="40" customFormat="1" ht="18" customHeight="1">
      <c r="A301" s="90" t="s">
        <v>83</v>
      </c>
      <c r="B301" s="90" t="s">
        <v>1285</v>
      </c>
      <c r="C301" s="91" t="str">
        <f t="shared" si="8"/>
        <v>ECOLE MATERNELLE PUBLIQUE      BOURG BAILLIF                 </v>
      </c>
      <c r="D301" s="90" t="s">
        <v>1286</v>
      </c>
      <c r="E301" s="90" t="s">
        <v>1370</v>
      </c>
      <c r="F301" s="90" t="s">
        <v>990</v>
      </c>
      <c r="G301" s="90" t="s">
        <v>995</v>
      </c>
      <c r="H301" s="90" t="s">
        <v>2823</v>
      </c>
      <c r="I301" s="90" t="s">
        <v>1018</v>
      </c>
      <c r="J301" s="90" t="s">
        <v>1019</v>
      </c>
      <c r="K301" s="90" t="s">
        <v>46</v>
      </c>
      <c r="L301" s="90"/>
      <c r="M301" s="90"/>
      <c r="N301" s="91" t="s">
        <v>1207</v>
      </c>
      <c r="O301" s="91" t="str">
        <f t="shared" si="9"/>
        <v>349  RUE JEAN JAURES             97123 BAILLIF                   </v>
      </c>
      <c r="P301" s="90" t="s">
        <v>1131</v>
      </c>
      <c r="Q301" s="90"/>
      <c r="R301" s="90" t="s">
        <v>2824</v>
      </c>
      <c r="S301" s="90" t="s">
        <v>1366</v>
      </c>
      <c r="T301" s="90" t="s">
        <v>1367</v>
      </c>
      <c r="U301" s="90" t="s">
        <v>2825</v>
      </c>
      <c r="V301" s="90" t="s">
        <v>2826</v>
      </c>
      <c r="W301" s="90" t="s">
        <v>84</v>
      </c>
      <c r="X301" s="90"/>
      <c r="Y301" s="90"/>
      <c r="Z301" s="92"/>
    </row>
    <row r="302" spans="1:26" s="40" customFormat="1" ht="18" customHeight="1">
      <c r="A302" s="90" t="s">
        <v>237</v>
      </c>
      <c r="B302" s="90" t="s">
        <v>1285</v>
      </c>
      <c r="C302" s="91" t="str">
        <f t="shared" si="8"/>
        <v>ECOLE MATERNELLE PUBLIQUE      MARYSE PIERRE JUSTIN BOREL    </v>
      </c>
      <c r="D302" s="90" t="s">
        <v>1286</v>
      </c>
      <c r="E302" s="90" t="s">
        <v>2827</v>
      </c>
      <c r="F302" s="90" t="s">
        <v>990</v>
      </c>
      <c r="G302" s="90" t="s">
        <v>995</v>
      </c>
      <c r="H302" s="90" t="s">
        <v>2828</v>
      </c>
      <c r="I302" s="90" t="s">
        <v>1010</v>
      </c>
      <c r="J302" s="90" t="s">
        <v>1011</v>
      </c>
      <c r="K302" s="90" t="s">
        <v>960</v>
      </c>
      <c r="L302" s="90"/>
      <c r="M302" s="90"/>
      <c r="N302" s="91" t="s">
        <v>1207</v>
      </c>
      <c r="O302" s="91" t="str">
        <f t="shared" si="9"/>
        <v>0  BOURG BOURG                   97190 LE GOSIER                 </v>
      </c>
      <c r="P302" s="90" t="s">
        <v>2829</v>
      </c>
      <c r="Q302" s="90"/>
      <c r="R302" s="90" t="s">
        <v>2830</v>
      </c>
      <c r="S302" s="90" t="s">
        <v>1281</v>
      </c>
      <c r="T302" s="90" t="s">
        <v>1282</v>
      </c>
      <c r="U302" s="90" t="s">
        <v>2831</v>
      </c>
      <c r="V302" s="90" t="s">
        <v>2832</v>
      </c>
      <c r="W302" s="90" t="s">
        <v>238</v>
      </c>
      <c r="X302" s="90"/>
      <c r="Y302" s="90"/>
      <c r="Z302" s="92"/>
    </row>
    <row r="303" spans="1:26" s="40" customFormat="1" ht="18" customHeight="1">
      <c r="A303" s="90" t="s">
        <v>1132</v>
      </c>
      <c r="B303" s="90" t="s">
        <v>1746</v>
      </c>
      <c r="C303" s="91" t="str">
        <f t="shared" si="8"/>
        <v>ECOLE MATERNELLE PRIVEE        L'ESPERANCE                   </v>
      </c>
      <c r="D303" s="90" t="s">
        <v>1747</v>
      </c>
      <c r="E303" s="90" t="s">
        <v>2833</v>
      </c>
      <c r="F303" s="90" t="s">
        <v>1054</v>
      </c>
      <c r="G303" s="90" t="s">
        <v>995</v>
      </c>
      <c r="H303" s="90" t="s">
        <v>2834</v>
      </c>
      <c r="I303" s="90"/>
      <c r="J303" s="90"/>
      <c r="K303" s="90"/>
      <c r="L303" s="90"/>
      <c r="M303" s="90"/>
      <c r="N303" s="91" t="s">
        <v>1207</v>
      </c>
      <c r="O303" s="91" t="str">
        <f t="shared" si="9"/>
        <v>2  LOTISSEMENT ESPERANCE         97170 PETIT BOURG               </v>
      </c>
      <c r="P303" s="90" t="s">
        <v>2835</v>
      </c>
      <c r="Q303" s="90"/>
      <c r="R303" s="90" t="s">
        <v>2836</v>
      </c>
      <c r="S303" s="90" t="s">
        <v>1243</v>
      </c>
      <c r="T303" s="90" t="s">
        <v>1244</v>
      </c>
      <c r="U303" s="90" t="s">
        <v>2837</v>
      </c>
      <c r="V303" s="90" t="s">
        <v>2838</v>
      </c>
      <c r="W303" s="90" t="s">
        <v>1133</v>
      </c>
      <c r="X303" s="90"/>
      <c r="Y303" s="90"/>
      <c r="Z303" s="92"/>
    </row>
    <row r="304" spans="1:26" s="40" customFormat="1" ht="18" customHeight="1">
      <c r="A304" s="90" t="s">
        <v>1134</v>
      </c>
      <c r="B304" s="90" t="s">
        <v>1736</v>
      </c>
      <c r="C304" s="91" t="str">
        <f t="shared" si="8"/>
        <v>ECOLE ELEMENTAIRE PRIVEE       LES PETITS PALMIERS           </v>
      </c>
      <c r="D304" s="90" t="s">
        <v>1803</v>
      </c>
      <c r="E304" s="90" t="s">
        <v>2839</v>
      </c>
      <c r="F304" s="90" t="s">
        <v>1054</v>
      </c>
      <c r="G304" s="90" t="s">
        <v>995</v>
      </c>
      <c r="H304" s="90" t="s">
        <v>2840</v>
      </c>
      <c r="I304" s="90" t="s">
        <v>1031</v>
      </c>
      <c r="J304" s="90" t="s">
        <v>1032</v>
      </c>
      <c r="K304" s="90" t="s">
        <v>48</v>
      </c>
      <c r="L304" s="90"/>
      <c r="M304" s="90"/>
      <c r="N304" s="91" t="s">
        <v>1207</v>
      </c>
      <c r="O304" s="91" t="str">
        <f t="shared" si="9"/>
        <v>BOULEVARD N° 28 JARDIN DE SPRING 97150 ST MARTIN                 </v>
      </c>
      <c r="P304" s="90" t="s">
        <v>2841</v>
      </c>
      <c r="Q304" s="90"/>
      <c r="R304" s="90" t="s">
        <v>2842</v>
      </c>
      <c r="S304" s="90" t="s">
        <v>1410</v>
      </c>
      <c r="T304" s="90" t="s">
        <v>1411</v>
      </c>
      <c r="U304" s="90" t="s">
        <v>2843</v>
      </c>
      <c r="V304" s="90" t="s">
        <v>2844</v>
      </c>
      <c r="W304" s="90" t="s">
        <v>1135</v>
      </c>
      <c r="X304" s="90"/>
      <c r="Y304" s="90"/>
      <c r="Z304" s="92"/>
    </row>
    <row r="305" spans="1:26" s="40" customFormat="1" ht="18" customHeight="1">
      <c r="A305" s="90" t="s">
        <v>196</v>
      </c>
      <c r="B305" s="90" t="s">
        <v>1285</v>
      </c>
      <c r="C305" s="91" t="str">
        <f t="shared" si="8"/>
        <v>ECOLE MATERNELLE PUBLIQUE      VANNIER                       </v>
      </c>
      <c r="D305" s="90" t="s">
        <v>1286</v>
      </c>
      <c r="E305" s="90" t="s">
        <v>2845</v>
      </c>
      <c r="F305" s="90" t="s">
        <v>990</v>
      </c>
      <c r="G305" s="90" t="s">
        <v>995</v>
      </c>
      <c r="H305" s="90" t="s">
        <v>2846</v>
      </c>
      <c r="I305" s="90" t="s">
        <v>1036</v>
      </c>
      <c r="J305" s="90" t="s">
        <v>1037</v>
      </c>
      <c r="K305" s="90" t="s">
        <v>961</v>
      </c>
      <c r="L305" s="90"/>
      <c r="M305" s="90"/>
      <c r="N305" s="91" t="s">
        <v>1207</v>
      </c>
      <c r="O305" s="91" t="str">
        <f t="shared" si="9"/>
        <v> 97112 GRAND BOURG               </v>
      </c>
      <c r="P305" s="90"/>
      <c r="Q305" s="90"/>
      <c r="R305" s="90" t="s">
        <v>2847</v>
      </c>
      <c r="S305" s="90" t="s">
        <v>1450</v>
      </c>
      <c r="T305" s="90" t="s">
        <v>1451</v>
      </c>
      <c r="U305" s="90" t="s">
        <v>2848</v>
      </c>
      <c r="V305" s="90" t="s">
        <v>2849</v>
      </c>
      <c r="W305" s="90" t="s">
        <v>197</v>
      </c>
      <c r="X305" s="90"/>
      <c r="Y305" s="90"/>
      <c r="Z305" s="92"/>
    </row>
    <row r="306" spans="1:26" s="40" customFormat="1" ht="18" customHeight="1">
      <c r="A306" s="90" t="s">
        <v>72</v>
      </c>
      <c r="B306" s="90" t="s">
        <v>1285</v>
      </c>
      <c r="C306" s="91" t="str">
        <f t="shared" si="8"/>
        <v>ECOLE MATERNELLE PUBLIQUE      MEROSIER NARBAL               </v>
      </c>
      <c r="D306" s="90" t="s">
        <v>1286</v>
      </c>
      <c r="E306" s="90" t="s">
        <v>2850</v>
      </c>
      <c r="F306" s="90" t="s">
        <v>990</v>
      </c>
      <c r="G306" s="90" t="s">
        <v>995</v>
      </c>
      <c r="H306" s="90" t="s">
        <v>2851</v>
      </c>
      <c r="I306" s="90" t="s">
        <v>1029</v>
      </c>
      <c r="J306" s="90" t="s">
        <v>1030</v>
      </c>
      <c r="K306" s="90" t="s">
        <v>941</v>
      </c>
      <c r="L306" s="90"/>
      <c r="M306" s="90"/>
      <c r="N306" s="91" t="s">
        <v>1207</v>
      </c>
      <c r="O306" s="91" t="str">
        <f t="shared" si="9"/>
        <v>DOMAINE NEROSIER NARBAL          97122 BAIE MAHAULT              </v>
      </c>
      <c r="P306" s="90" t="s">
        <v>2852</v>
      </c>
      <c r="Q306" s="90"/>
      <c r="R306" s="90" t="s">
        <v>2853</v>
      </c>
      <c r="S306" s="90" t="s">
        <v>1397</v>
      </c>
      <c r="T306" s="90" t="s">
        <v>1398</v>
      </c>
      <c r="U306" s="90" t="s">
        <v>2854</v>
      </c>
      <c r="V306" s="90" t="s">
        <v>2855</v>
      </c>
      <c r="W306" s="90" t="s">
        <v>73</v>
      </c>
      <c r="X306" s="90"/>
      <c r="Y306" s="90"/>
      <c r="Z306" s="92"/>
    </row>
    <row r="307" spans="1:26" s="40" customFormat="1" ht="18" customHeight="1">
      <c r="A307" s="90" t="s">
        <v>543</v>
      </c>
      <c r="B307" s="90" t="s">
        <v>1215</v>
      </c>
      <c r="C307" s="91" t="str">
        <f t="shared" si="8"/>
        <v>ECOLE PRIMAIRE PUBLIQUE        EMILE CHOISY                  </v>
      </c>
      <c r="D307" s="90" t="s">
        <v>1216</v>
      </c>
      <c r="E307" s="90" t="s">
        <v>2856</v>
      </c>
      <c r="F307" s="90" t="s">
        <v>990</v>
      </c>
      <c r="G307" s="90" t="s">
        <v>995</v>
      </c>
      <c r="H307" s="90" t="s">
        <v>2857</v>
      </c>
      <c r="I307" s="90" t="s">
        <v>1031</v>
      </c>
      <c r="J307" s="90" t="s">
        <v>1032</v>
      </c>
      <c r="K307" s="90" t="s">
        <v>48</v>
      </c>
      <c r="L307" s="90"/>
      <c r="M307" s="90"/>
      <c r="N307" s="91" t="s">
        <v>1207</v>
      </c>
      <c r="O307" s="91" t="str">
        <f t="shared" si="9"/>
        <v>RUE PAUL MINGAU                  97150 ST MARTIN                 </v>
      </c>
      <c r="P307" s="90" t="s">
        <v>1136</v>
      </c>
      <c r="Q307" s="90"/>
      <c r="R307" s="90" t="s">
        <v>2858</v>
      </c>
      <c r="S307" s="90" t="s">
        <v>1410</v>
      </c>
      <c r="T307" s="90" t="s">
        <v>1411</v>
      </c>
      <c r="U307" s="90" t="s">
        <v>2859</v>
      </c>
      <c r="V307" s="90" t="s">
        <v>2860</v>
      </c>
      <c r="W307" s="90" t="s">
        <v>544</v>
      </c>
      <c r="X307" s="90"/>
      <c r="Y307" s="90"/>
      <c r="Z307" s="92"/>
    </row>
    <row r="308" spans="1:26" s="40" customFormat="1" ht="18" customHeight="1">
      <c r="A308" s="90" t="s">
        <v>1137</v>
      </c>
      <c r="B308" s="90" t="s">
        <v>1736</v>
      </c>
      <c r="C308" s="91" t="str">
        <f t="shared" si="8"/>
        <v>ECOLE PRIMAIRE PRIVEE          LA PERSEVERANCE               </v>
      </c>
      <c r="D308" s="90" t="s">
        <v>1737</v>
      </c>
      <c r="E308" s="90" t="s">
        <v>1738</v>
      </c>
      <c r="F308" s="90" t="s">
        <v>1054</v>
      </c>
      <c r="G308" s="90" t="s">
        <v>995</v>
      </c>
      <c r="H308" s="90" t="s">
        <v>2861</v>
      </c>
      <c r="I308" s="90" t="s">
        <v>1036</v>
      </c>
      <c r="J308" s="90" t="s">
        <v>1037</v>
      </c>
      <c r="K308" s="90" t="s">
        <v>961</v>
      </c>
      <c r="L308" s="90"/>
      <c r="M308" s="90"/>
      <c r="N308" s="91" t="s">
        <v>1207</v>
      </c>
      <c r="O308" s="91" t="str">
        <f t="shared" si="9"/>
        <v>ROUTE GRANDE SAVANE              97112 GRAND BOURG               </v>
      </c>
      <c r="P308" s="90" t="s">
        <v>2862</v>
      </c>
      <c r="Q308" s="90"/>
      <c r="R308" s="90" t="s">
        <v>2863</v>
      </c>
      <c r="S308" s="90" t="s">
        <v>1450</v>
      </c>
      <c r="T308" s="90" t="s">
        <v>1451</v>
      </c>
      <c r="U308" s="90" t="s">
        <v>2864</v>
      </c>
      <c r="V308" s="90" t="s">
        <v>2865</v>
      </c>
      <c r="W308" s="90" t="s">
        <v>1138</v>
      </c>
      <c r="X308" s="90"/>
      <c r="Y308" s="90"/>
      <c r="Z308" s="92"/>
    </row>
    <row r="309" spans="1:26" s="40" customFormat="1" ht="18" customHeight="1">
      <c r="A309" s="90" t="s">
        <v>269</v>
      </c>
      <c r="B309" s="90" t="s">
        <v>1285</v>
      </c>
      <c r="C309" s="91" t="str">
        <f t="shared" si="8"/>
        <v>ECOLE MATERNELLE PUBLIQUE      LAURA FLESSEL                 </v>
      </c>
      <c r="D309" s="90" t="s">
        <v>1286</v>
      </c>
      <c r="E309" s="90" t="s">
        <v>2866</v>
      </c>
      <c r="F309" s="90" t="s">
        <v>990</v>
      </c>
      <c r="G309" s="90" t="s">
        <v>995</v>
      </c>
      <c r="H309" s="90" t="s">
        <v>2867</v>
      </c>
      <c r="I309" s="90" t="s">
        <v>1012</v>
      </c>
      <c r="J309" s="90" t="s">
        <v>1013</v>
      </c>
      <c r="K309" s="90" t="s">
        <v>940</v>
      </c>
      <c r="L309" s="90"/>
      <c r="M309" s="90"/>
      <c r="N309" s="91" t="s">
        <v>1207</v>
      </c>
      <c r="O309" s="91" t="str">
        <f t="shared" si="9"/>
        <v> 97160 LE MOULE                  </v>
      </c>
      <c r="P309" s="90"/>
      <c r="Q309" s="90"/>
      <c r="R309" s="90" t="s">
        <v>2868</v>
      </c>
      <c r="S309" s="90" t="s">
        <v>1463</v>
      </c>
      <c r="T309" s="90" t="s">
        <v>1464</v>
      </c>
      <c r="U309" s="90" t="s">
        <v>2869</v>
      </c>
      <c r="V309" s="90" t="s">
        <v>2870</v>
      </c>
      <c r="W309" s="90" t="s">
        <v>270</v>
      </c>
      <c r="X309" s="90"/>
      <c r="Y309" s="90"/>
      <c r="Z309" s="92"/>
    </row>
    <row r="310" spans="1:26" s="40" customFormat="1" ht="18" customHeight="1">
      <c r="A310" s="90" t="s">
        <v>292</v>
      </c>
      <c r="B310" s="90" t="s">
        <v>1285</v>
      </c>
      <c r="C310" s="91" t="str">
        <f t="shared" si="8"/>
        <v>ECOLE MATERNELLE PUBLIQUE      JEAN ZEBUS                    </v>
      </c>
      <c r="D310" s="90" t="s">
        <v>1286</v>
      </c>
      <c r="E310" s="90" t="s">
        <v>1545</v>
      </c>
      <c r="F310" s="90" t="s">
        <v>990</v>
      </c>
      <c r="G310" s="90" t="s">
        <v>995</v>
      </c>
      <c r="H310" s="90" t="s">
        <v>2871</v>
      </c>
      <c r="I310" s="90" t="s">
        <v>1021</v>
      </c>
      <c r="J310" s="90" t="s">
        <v>1022</v>
      </c>
      <c r="K310" s="90" t="s">
        <v>45</v>
      </c>
      <c r="L310" s="90"/>
      <c r="M310" s="90"/>
      <c r="N310" s="91" t="s">
        <v>1207</v>
      </c>
      <c r="O310" s="91" t="str">
        <f t="shared" si="9"/>
        <v>ROUTE DE VIEUX BOURG             97142 LES ABYMES                </v>
      </c>
      <c r="P310" s="90" t="s">
        <v>1547</v>
      </c>
      <c r="Q310" s="90"/>
      <c r="R310" s="90" t="s">
        <v>2872</v>
      </c>
      <c r="S310" s="90" t="s">
        <v>1727</v>
      </c>
      <c r="T310" s="90" t="s">
        <v>1333</v>
      </c>
      <c r="U310" s="90" t="s">
        <v>2873</v>
      </c>
      <c r="V310" s="90" t="s">
        <v>2874</v>
      </c>
      <c r="W310" s="90" t="s">
        <v>293</v>
      </c>
      <c r="X310" s="90"/>
      <c r="Y310" s="90"/>
      <c r="Z310" s="92"/>
    </row>
    <row r="311" spans="1:26" s="40" customFormat="1" ht="18" customHeight="1">
      <c r="A311" s="90" t="s">
        <v>545</v>
      </c>
      <c r="B311" s="90" t="s">
        <v>1215</v>
      </c>
      <c r="C311" s="91" t="str">
        <f t="shared" si="8"/>
        <v>ECOLE ELEMENTAIRE PUBLIQUE     HERVE WILLIAMS                </v>
      </c>
      <c r="D311" s="90" t="s">
        <v>1328</v>
      </c>
      <c r="E311" s="90" t="s">
        <v>2875</v>
      </c>
      <c r="F311" s="90" t="s">
        <v>990</v>
      </c>
      <c r="G311" s="90" t="s">
        <v>995</v>
      </c>
      <c r="H311" s="90" t="s">
        <v>2876</v>
      </c>
      <c r="I311" s="90" t="s">
        <v>1031</v>
      </c>
      <c r="J311" s="90" t="s">
        <v>1032</v>
      </c>
      <c r="K311" s="90" t="s">
        <v>48</v>
      </c>
      <c r="L311" s="90"/>
      <c r="M311" s="90"/>
      <c r="N311" s="91" t="s">
        <v>1207</v>
      </c>
      <c r="O311" s="91" t="str">
        <f t="shared" si="9"/>
        <v>ROUTE DE SPRING                  97150 ST MARTIN                 </v>
      </c>
      <c r="P311" s="90" t="s">
        <v>2877</v>
      </c>
      <c r="Q311" s="90"/>
      <c r="R311" s="90" t="s">
        <v>2878</v>
      </c>
      <c r="S311" s="90" t="s">
        <v>1410</v>
      </c>
      <c r="T311" s="90" t="s">
        <v>1411</v>
      </c>
      <c r="U311" s="90" t="s">
        <v>2879</v>
      </c>
      <c r="V311" s="90" t="s">
        <v>2880</v>
      </c>
      <c r="W311" s="90" t="s">
        <v>546</v>
      </c>
      <c r="X311" s="90"/>
      <c r="Y311" s="90"/>
      <c r="Z311" s="92"/>
    </row>
    <row r="312" spans="1:26" s="40" customFormat="1" ht="18" customHeight="1">
      <c r="A312" s="90" t="s">
        <v>1139</v>
      </c>
      <c r="B312" s="90" t="s">
        <v>1746</v>
      </c>
      <c r="C312" s="91" t="str">
        <f t="shared" si="8"/>
        <v>ECOLE MATERNELLE PRIVEE        CHEZ ELMER                    </v>
      </c>
      <c r="D312" s="90" t="s">
        <v>1747</v>
      </c>
      <c r="E312" s="90" t="s">
        <v>2881</v>
      </c>
      <c r="F312" s="90" t="s">
        <v>1054</v>
      </c>
      <c r="G312" s="90" t="s">
        <v>995</v>
      </c>
      <c r="H312" s="90" t="s">
        <v>2882</v>
      </c>
      <c r="I312" s="90"/>
      <c r="J312" s="90"/>
      <c r="K312" s="90"/>
      <c r="L312" s="90"/>
      <c r="M312" s="90"/>
      <c r="N312" s="91" t="s">
        <v>1207</v>
      </c>
      <c r="O312" s="91" t="str">
        <f t="shared" si="9"/>
        <v>22  RUE SIMON JEFFRY             97150 ST MARTIN                 </v>
      </c>
      <c r="P312" s="90" t="s">
        <v>1140</v>
      </c>
      <c r="Q312" s="90"/>
      <c r="R312" s="90" t="s">
        <v>1747</v>
      </c>
      <c r="S312" s="90" t="s">
        <v>1410</v>
      </c>
      <c r="T312" s="90" t="s">
        <v>1411</v>
      </c>
      <c r="U312" s="90" t="s">
        <v>2883</v>
      </c>
      <c r="V312" s="90" t="s">
        <v>2884</v>
      </c>
      <c r="W312" s="90" t="s">
        <v>1141</v>
      </c>
      <c r="X312" s="90"/>
      <c r="Y312" s="90"/>
      <c r="Z312" s="92"/>
    </row>
    <row r="313" spans="1:26" s="40" customFormat="1" ht="18" customHeight="1">
      <c r="A313" s="90" t="s">
        <v>373</v>
      </c>
      <c r="B313" s="90" t="s">
        <v>1285</v>
      </c>
      <c r="C313" s="91" t="str">
        <f t="shared" si="8"/>
        <v>ECOLE MATERNELLE PUBLIQUE      BERTAUD BAZILE VX-BOURG       </v>
      </c>
      <c r="D313" s="90" t="s">
        <v>1286</v>
      </c>
      <c r="E313" s="90" t="s">
        <v>2885</v>
      </c>
      <c r="F313" s="90" t="s">
        <v>990</v>
      </c>
      <c r="G313" s="90" t="s">
        <v>995</v>
      </c>
      <c r="H313" s="90" t="s">
        <v>2886</v>
      </c>
      <c r="I313" s="90" t="s">
        <v>1002</v>
      </c>
      <c r="J313" s="90" t="s">
        <v>991</v>
      </c>
      <c r="K313" s="90" t="s">
        <v>47</v>
      </c>
      <c r="L313" s="90"/>
      <c r="M313" s="90"/>
      <c r="N313" s="91" t="s">
        <v>1207</v>
      </c>
      <c r="O313" s="91" t="str">
        <f t="shared" si="9"/>
        <v> 97111 MORNE A L EAU             </v>
      </c>
      <c r="P313" s="90"/>
      <c r="Q313" s="90"/>
      <c r="R313" s="90" t="s">
        <v>2887</v>
      </c>
      <c r="S313" s="90" t="s">
        <v>2010</v>
      </c>
      <c r="T313" s="90" t="s">
        <v>2011</v>
      </c>
      <c r="U313" s="90" t="s">
        <v>2888</v>
      </c>
      <c r="V313" s="90" t="s">
        <v>2889</v>
      </c>
      <c r="W313" s="90" t="s">
        <v>374</v>
      </c>
      <c r="X313" s="90"/>
      <c r="Y313" s="90"/>
      <c r="Z313" s="92"/>
    </row>
    <row r="314" spans="1:26" s="40" customFormat="1" ht="18" customHeight="1">
      <c r="A314" s="90" t="s">
        <v>137</v>
      </c>
      <c r="B314" s="90" t="s">
        <v>1285</v>
      </c>
      <c r="C314" s="91" t="str">
        <f t="shared" si="8"/>
        <v>ECOLE MATERNELLE PUBLIQUE      GROUPE SCOLAIRE ARSENE MONROSE</v>
      </c>
      <c r="D314" s="90" t="s">
        <v>1286</v>
      </c>
      <c r="E314" s="90" t="s">
        <v>1946</v>
      </c>
      <c r="F314" s="90" t="s">
        <v>990</v>
      </c>
      <c r="G314" s="90" t="s">
        <v>995</v>
      </c>
      <c r="H314" s="90" t="s">
        <v>2890</v>
      </c>
      <c r="I314" s="90" t="s">
        <v>999</v>
      </c>
      <c r="J314" s="90" t="s">
        <v>1000</v>
      </c>
      <c r="K314" s="90" t="s">
        <v>943</v>
      </c>
      <c r="L314" s="90"/>
      <c r="M314" s="90"/>
      <c r="N314" s="91" t="s">
        <v>1207</v>
      </c>
      <c r="O314" s="91" t="str">
        <f t="shared" si="9"/>
        <v>RUE TRAVERSE CELESTE             97130 CAPESTERRE BELLE EAU      </v>
      </c>
      <c r="P314" s="90" t="s">
        <v>1142</v>
      </c>
      <c r="Q314" s="90"/>
      <c r="R314" s="90" t="s">
        <v>2891</v>
      </c>
      <c r="S314" s="90" t="s">
        <v>1676</v>
      </c>
      <c r="T314" s="90" t="s">
        <v>1677</v>
      </c>
      <c r="U314" s="90" t="s">
        <v>2892</v>
      </c>
      <c r="V314" s="90" t="s">
        <v>2893</v>
      </c>
      <c r="W314" s="90" t="s">
        <v>138</v>
      </c>
      <c r="X314" s="90"/>
      <c r="Y314" s="90"/>
      <c r="Z314" s="92"/>
    </row>
    <row r="315" spans="1:26" s="40" customFormat="1" ht="18" customHeight="1">
      <c r="A315" s="90" t="s">
        <v>1143</v>
      </c>
      <c r="B315" s="90" t="s">
        <v>1736</v>
      </c>
      <c r="C315" s="91" t="str">
        <f t="shared" si="8"/>
        <v>ECOLE PRIMAIRE PRIVEE          JEAN DE LAFONTAINE            </v>
      </c>
      <c r="D315" s="90" t="s">
        <v>1737</v>
      </c>
      <c r="E315" s="90" t="s">
        <v>2894</v>
      </c>
      <c r="F315" s="90" t="s">
        <v>1054</v>
      </c>
      <c r="G315" s="90" t="s">
        <v>995</v>
      </c>
      <c r="H315" s="90" t="s">
        <v>2895</v>
      </c>
      <c r="I315" s="90" t="s">
        <v>1031</v>
      </c>
      <c r="J315" s="90" t="s">
        <v>1032</v>
      </c>
      <c r="K315" s="90" t="s">
        <v>48</v>
      </c>
      <c r="L315" s="90"/>
      <c r="M315" s="90"/>
      <c r="N315" s="91" t="s">
        <v>1207</v>
      </c>
      <c r="O315" s="91" t="str">
        <f t="shared" si="9"/>
        <v>9  BOULEVARD RESIDENCE D'AGREMEN 97150 ST MARTIN                 </v>
      </c>
      <c r="P315" s="90" t="s">
        <v>2896</v>
      </c>
      <c r="Q315" s="90"/>
      <c r="R315" s="90" t="s">
        <v>2897</v>
      </c>
      <c r="S315" s="90" t="s">
        <v>1410</v>
      </c>
      <c r="T315" s="90" t="s">
        <v>1411</v>
      </c>
      <c r="U315" s="90" t="s">
        <v>2898</v>
      </c>
      <c r="V315" s="90" t="s">
        <v>2899</v>
      </c>
      <c r="W315" s="90" t="s">
        <v>1144</v>
      </c>
      <c r="X315" s="90"/>
      <c r="Y315" s="90"/>
      <c r="Z315" s="92"/>
    </row>
    <row r="316" spans="1:26" s="40" customFormat="1" ht="18" customHeight="1">
      <c r="A316" s="90" t="s">
        <v>1145</v>
      </c>
      <c r="B316" s="90" t="s">
        <v>1736</v>
      </c>
      <c r="C316" s="91" t="str">
        <f t="shared" si="8"/>
        <v>ECOLE PRIMAIRE PRIVEE          ALPHONSE DE LAMARTINE         </v>
      </c>
      <c r="D316" s="90" t="s">
        <v>1737</v>
      </c>
      <c r="E316" s="90" t="s">
        <v>2900</v>
      </c>
      <c r="F316" s="90" t="s">
        <v>1054</v>
      </c>
      <c r="G316" s="90" t="s">
        <v>995</v>
      </c>
      <c r="H316" s="90" t="s">
        <v>2895</v>
      </c>
      <c r="I316" s="90" t="s">
        <v>1031</v>
      </c>
      <c r="J316" s="90" t="s">
        <v>1032</v>
      </c>
      <c r="K316" s="90" t="s">
        <v>48</v>
      </c>
      <c r="L316" s="90"/>
      <c r="M316" s="90"/>
      <c r="N316" s="91" t="s">
        <v>1207</v>
      </c>
      <c r="O316" s="91" t="str">
        <f t="shared" si="9"/>
        <v>BOULEVARD MAISON HODGE           97150 ST MARTIN                 </v>
      </c>
      <c r="P316" s="90" t="s">
        <v>1146</v>
      </c>
      <c r="Q316" s="90"/>
      <c r="R316" s="90" t="s">
        <v>2901</v>
      </c>
      <c r="S316" s="90" t="s">
        <v>1410</v>
      </c>
      <c r="T316" s="90" t="s">
        <v>1411</v>
      </c>
      <c r="U316" s="90"/>
      <c r="V316" s="90" t="s">
        <v>2902</v>
      </c>
      <c r="W316" s="90" t="s">
        <v>1147</v>
      </c>
      <c r="X316" s="90"/>
      <c r="Y316" s="90"/>
      <c r="Z316" s="92"/>
    </row>
    <row r="317" spans="1:26" s="40" customFormat="1" ht="18" customHeight="1">
      <c r="A317" s="90" t="s">
        <v>74</v>
      </c>
      <c r="B317" s="90" t="s">
        <v>1285</v>
      </c>
      <c r="C317" s="91" t="str">
        <f t="shared" si="8"/>
        <v>ECOLE MATERNELLE PUBLIQUE      LUCETTE IRENE CELANIE         </v>
      </c>
      <c r="D317" s="90" t="s">
        <v>1286</v>
      </c>
      <c r="E317" s="90" t="s">
        <v>2903</v>
      </c>
      <c r="F317" s="90" t="s">
        <v>990</v>
      </c>
      <c r="G317" s="90" t="s">
        <v>995</v>
      </c>
      <c r="H317" s="90" t="s">
        <v>2904</v>
      </c>
      <c r="I317" s="90" t="s">
        <v>1029</v>
      </c>
      <c r="J317" s="90" t="s">
        <v>1030</v>
      </c>
      <c r="K317" s="90" t="s">
        <v>941</v>
      </c>
      <c r="L317" s="90"/>
      <c r="M317" s="90"/>
      <c r="N317" s="91" t="s">
        <v>1207</v>
      </c>
      <c r="O317" s="91" t="str">
        <f t="shared" si="9"/>
        <v> 97122 BAIE MAHAULT              </v>
      </c>
      <c r="P317" s="90"/>
      <c r="Q317" s="90"/>
      <c r="R317" s="90" t="s">
        <v>2905</v>
      </c>
      <c r="S317" s="90" t="s">
        <v>1397</v>
      </c>
      <c r="T317" s="90" t="s">
        <v>1398</v>
      </c>
      <c r="U317" s="90" t="s">
        <v>2906</v>
      </c>
      <c r="V317" s="90" t="s">
        <v>2907</v>
      </c>
      <c r="W317" s="90" t="s">
        <v>75</v>
      </c>
      <c r="X317" s="90"/>
      <c r="Y317" s="90"/>
      <c r="Z317" s="92"/>
    </row>
    <row r="318" spans="1:26" s="40" customFormat="1" ht="18" customHeight="1">
      <c r="A318" s="90" t="s">
        <v>399</v>
      </c>
      <c r="B318" s="90" t="s">
        <v>1285</v>
      </c>
      <c r="C318" s="91" t="str">
        <f t="shared" si="8"/>
        <v>ECOLE MATERNELLE PUBLIQUE      POINTE-A-BACCHUS              </v>
      </c>
      <c r="D318" s="90" t="s">
        <v>1286</v>
      </c>
      <c r="E318" s="90" t="s">
        <v>2908</v>
      </c>
      <c r="F318" s="90" t="s">
        <v>990</v>
      </c>
      <c r="G318" s="90" t="s">
        <v>995</v>
      </c>
      <c r="H318" s="90" t="s">
        <v>2909</v>
      </c>
      <c r="I318" s="90" t="s">
        <v>999</v>
      </c>
      <c r="J318" s="90" t="s">
        <v>1000</v>
      </c>
      <c r="K318" s="90" t="s">
        <v>943</v>
      </c>
      <c r="L318" s="90"/>
      <c r="M318" s="90"/>
      <c r="N318" s="91" t="s">
        <v>1207</v>
      </c>
      <c r="O318" s="91" t="str">
        <f t="shared" si="9"/>
        <v>POINTE A-BACCHUS                 97170 PETIT BOURG               </v>
      </c>
      <c r="P318" s="90" t="s">
        <v>2910</v>
      </c>
      <c r="Q318" s="90"/>
      <c r="R318" s="90" t="s">
        <v>2911</v>
      </c>
      <c r="S318" s="90" t="s">
        <v>1243</v>
      </c>
      <c r="T318" s="90" t="s">
        <v>1244</v>
      </c>
      <c r="U318" s="90" t="s">
        <v>2912</v>
      </c>
      <c r="V318" s="90" t="s">
        <v>2913</v>
      </c>
      <c r="W318" s="90" t="s">
        <v>400</v>
      </c>
      <c r="X318" s="90"/>
      <c r="Y318" s="90"/>
      <c r="Z318" s="92"/>
    </row>
    <row r="319" spans="1:26" s="40" customFormat="1" ht="18" customHeight="1">
      <c r="A319" s="90" t="s">
        <v>139</v>
      </c>
      <c r="B319" s="90" t="s">
        <v>1285</v>
      </c>
      <c r="C319" s="91" t="str">
        <f t="shared" si="8"/>
        <v>ECOLE MATERNELLE PUBLIQUE      SAINT-SAUVEUR                 </v>
      </c>
      <c r="D319" s="90" t="s">
        <v>1286</v>
      </c>
      <c r="E319" s="90" t="s">
        <v>2914</v>
      </c>
      <c r="F319" s="90" t="s">
        <v>990</v>
      </c>
      <c r="G319" s="90" t="s">
        <v>995</v>
      </c>
      <c r="H319" s="90" t="s">
        <v>2915</v>
      </c>
      <c r="I319" s="90" t="s">
        <v>999</v>
      </c>
      <c r="J319" s="90" t="s">
        <v>1000</v>
      </c>
      <c r="K319" s="90" t="s">
        <v>943</v>
      </c>
      <c r="L319" s="90"/>
      <c r="M319" s="90"/>
      <c r="N319" s="91" t="s">
        <v>1207</v>
      </c>
      <c r="O319" s="91" t="str">
        <f t="shared" si="9"/>
        <v> 97130 CAPESTERRE BELLE EAU      </v>
      </c>
      <c r="P319" s="90"/>
      <c r="Q319" s="90"/>
      <c r="R319" s="90" t="s">
        <v>2916</v>
      </c>
      <c r="S319" s="90" t="s">
        <v>1676</v>
      </c>
      <c r="T319" s="90" t="s">
        <v>1677</v>
      </c>
      <c r="U319" s="90" t="s">
        <v>2917</v>
      </c>
      <c r="V319" s="90" t="s">
        <v>2918</v>
      </c>
      <c r="W319" s="90" t="s">
        <v>140</v>
      </c>
      <c r="X319" s="90"/>
      <c r="Y319" s="90"/>
      <c r="Z319" s="92"/>
    </row>
    <row r="320" spans="1:26" s="40" customFormat="1" ht="18" customHeight="1">
      <c r="A320" s="90" t="s">
        <v>547</v>
      </c>
      <c r="B320" s="90" t="s">
        <v>1215</v>
      </c>
      <c r="C320" s="91" t="str">
        <f t="shared" si="8"/>
        <v>ECOLE ELEMENTAIRE PUBLIQUE     CLAIR SAINT-MAXIMIN           </v>
      </c>
      <c r="D320" s="90" t="s">
        <v>1328</v>
      </c>
      <c r="E320" s="90" t="s">
        <v>2919</v>
      </c>
      <c r="F320" s="90" t="s">
        <v>990</v>
      </c>
      <c r="G320" s="90" t="s">
        <v>995</v>
      </c>
      <c r="H320" s="90" t="s">
        <v>2920</v>
      </c>
      <c r="I320" s="90" t="s">
        <v>1031</v>
      </c>
      <c r="J320" s="90" t="s">
        <v>1032</v>
      </c>
      <c r="K320" s="90" t="s">
        <v>48</v>
      </c>
      <c r="L320" s="90"/>
      <c r="M320" s="90"/>
      <c r="N320" s="91" t="s">
        <v>1207</v>
      </c>
      <c r="O320" s="91" t="str">
        <f t="shared" si="9"/>
        <v>RUE DES BELLES ORIENTALES        97150 ST MARTIN                 </v>
      </c>
      <c r="P320" s="90" t="s">
        <v>1148</v>
      </c>
      <c r="Q320" s="90"/>
      <c r="R320" s="90" t="s">
        <v>2921</v>
      </c>
      <c r="S320" s="90" t="s">
        <v>1410</v>
      </c>
      <c r="T320" s="90" t="s">
        <v>1411</v>
      </c>
      <c r="U320" s="90" t="s">
        <v>2922</v>
      </c>
      <c r="V320" s="90" t="s">
        <v>2923</v>
      </c>
      <c r="W320" s="90" t="s">
        <v>548</v>
      </c>
      <c r="X320" s="90"/>
      <c r="Y320" s="90"/>
      <c r="Z320" s="92"/>
    </row>
    <row r="321" spans="1:26" s="40" customFormat="1" ht="18" customHeight="1">
      <c r="A321" s="90" t="s">
        <v>161</v>
      </c>
      <c r="B321" s="90" t="s">
        <v>1215</v>
      </c>
      <c r="C321" s="91" t="str">
        <f t="shared" si="8"/>
        <v>ECOLE PRIMAIRE PUBLIQUE        BELAIR                        </v>
      </c>
      <c r="D321" s="90" t="s">
        <v>1216</v>
      </c>
      <c r="E321" s="90" t="s">
        <v>2924</v>
      </c>
      <c r="F321" s="90" t="s">
        <v>990</v>
      </c>
      <c r="G321" s="90" t="s">
        <v>995</v>
      </c>
      <c r="H321" s="90" t="s">
        <v>2925</v>
      </c>
      <c r="I321" s="90" t="s">
        <v>999</v>
      </c>
      <c r="J321" s="90" t="s">
        <v>1000</v>
      </c>
      <c r="K321" s="90" t="s">
        <v>943</v>
      </c>
      <c r="L321" s="90" t="s">
        <v>1050</v>
      </c>
      <c r="M321" s="90" t="s">
        <v>1051</v>
      </c>
      <c r="N321" s="91" t="s">
        <v>1266</v>
      </c>
      <c r="O321" s="91" t="str">
        <f t="shared" si="9"/>
        <v> 97130 CAPESTERRE BELLE EAU      </v>
      </c>
      <c r="P321" s="90"/>
      <c r="Q321" s="90"/>
      <c r="R321" s="90" t="s">
        <v>2926</v>
      </c>
      <c r="S321" s="90" t="s">
        <v>1676</v>
      </c>
      <c r="T321" s="90" t="s">
        <v>1677</v>
      </c>
      <c r="U321" s="90" t="s">
        <v>2927</v>
      </c>
      <c r="V321" s="90" t="s">
        <v>2928</v>
      </c>
      <c r="W321" s="90" t="s">
        <v>162</v>
      </c>
      <c r="X321" s="90"/>
      <c r="Y321" s="90"/>
      <c r="Z321" s="92"/>
    </row>
    <row r="322" spans="1:26" s="40" customFormat="1" ht="18" customHeight="1">
      <c r="A322" s="90" t="s">
        <v>549</v>
      </c>
      <c r="B322" s="90" t="s">
        <v>1215</v>
      </c>
      <c r="C322" s="91" t="str">
        <f aca="true" t="shared" si="10" ref="C322:C358">CONCATENATE(D322," ",E322)</f>
        <v>ECOLE ELEMENTAIRE PUBLIQUE     EMILE LARMONIE                </v>
      </c>
      <c r="D322" s="90" t="s">
        <v>1328</v>
      </c>
      <c r="E322" s="90" t="s">
        <v>2929</v>
      </c>
      <c r="F322" s="90" t="s">
        <v>990</v>
      </c>
      <c r="G322" s="90" t="s">
        <v>995</v>
      </c>
      <c r="H322" s="90" t="s">
        <v>2930</v>
      </c>
      <c r="I322" s="90" t="s">
        <v>1031</v>
      </c>
      <c r="J322" s="90" t="s">
        <v>1032</v>
      </c>
      <c r="K322" s="90" t="s">
        <v>48</v>
      </c>
      <c r="L322" s="90"/>
      <c r="M322" s="90"/>
      <c r="N322" s="91" t="s">
        <v>1207</v>
      </c>
      <c r="O322" s="91" t="str">
        <f t="shared" si="9"/>
        <v>137  RUE DE L'EMBARCADERE        97150 ST MARTIN                 </v>
      </c>
      <c r="P322" s="90" t="s">
        <v>1149</v>
      </c>
      <c r="Q322" s="90"/>
      <c r="R322" s="90" t="s">
        <v>2931</v>
      </c>
      <c r="S322" s="90" t="s">
        <v>1410</v>
      </c>
      <c r="T322" s="90" t="s">
        <v>1411</v>
      </c>
      <c r="U322" s="90" t="s">
        <v>2932</v>
      </c>
      <c r="V322" s="90" t="s">
        <v>2933</v>
      </c>
      <c r="W322" s="90" t="s">
        <v>550</v>
      </c>
      <c r="X322" s="90"/>
      <c r="Y322" s="90"/>
      <c r="Z322" s="92"/>
    </row>
    <row r="323" spans="1:26" s="40" customFormat="1" ht="18" customHeight="1">
      <c r="A323" s="90" t="s">
        <v>1150</v>
      </c>
      <c r="B323" s="90" t="s">
        <v>2934</v>
      </c>
      <c r="C323" s="91" t="str">
        <f t="shared" si="10"/>
        <v>ETAB.POUR DEFICIENTS AUDITIFS  SAIS APHPHTHA SEDAHA          </v>
      </c>
      <c r="D323" s="90" t="s">
        <v>2935</v>
      </c>
      <c r="E323" s="90" t="s">
        <v>2936</v>
      </c>
      <c r="F323" s="90" t="s">
        <v>1054</v>
      </c>
      <c r="G323" s="90" t="s">
        <v>1101</v>
      </c>
      <c r="H323" s="90"/>
      <c r="I323" s="90"/>
      <c r="J323" s="90"/>
      <c r="K323" s="90"/>
      <c r="L323" s="90"/>
      <c r="M323" s="90"/>
      <c r="N323" s="91" t="s">
        <v>1207</v>
      </c>
      <c r="O323" s="91" t="str">
        <f aca="true" t="shared" si="11" ref="O323:O358">CONCATENATE(P323," ",S323," ",T323)</f>
        <v>ROUTE DE NEUF CHATEAU            97130 CAPESTERRE BELLE EAU      </v>
      </c>
      <c r="P323" s="90" t="s">
        <v>2937</v>
      </c>
      <c r="Q323" s="90"/>
      <c r="R323" s="90" t="s">
        <v>2938</v>
      </c>
      <c r="S323" s="90" t="s">
        <v>1676</v>
      </c>
      <c r="T323" s="90" t="s">
        <v>1677</v>
      </c>
      <c r="U323" s="90" t="s">
        <v>2939</v>
      </c>
      <c r="V323" s="90"/>
      <c r="W323" s="90"/>
      <c r="X323" s="90"/>
      <c r="Y323" s="90"/>
      <c r="Z323" s="92"/>
    </row>
    <row r="324" spans="1:26" s="40" customFormat="1" ht="18" customHeight="1">
      <c r="A324" s="90" t="s">
        <v>1151</v>
      </c>
      <c r="B324" s="90" t="s">
        <v>2934</v>
      </c>
      <c r="C324" s="91" t="str">
        <f t="shared" si="10"/>
        <v>INSTITUT MEDICO EDUCATIF       LES ATELIERS DE MATOUBA BOUILL</v>
      </c>
      <c r="D324" s="90" t="s">
        <v>2940</v>
      </c>
      <c r="E324" s="90" t="s">
        <v>2941</v>
      </c>
      <c r="F324" s="90" t="s">
        <v>1054</v>
      </c>
      <c r="G324" s="90" t="s">
        <v>1101</v>
      </c>
      <c r="H324" s="90" t="s">
        <v>2942</v>
      </c>
      <c r="I324" s="90" t="s">
        <v>1018</v>
      </c>
      <c r="J324" s="90" t="s">
        <v>1019</v>
      </c>
      <c r="K324" s="90" t="s">
        <v>46</v>
      </c>
      <c r="L324" s="90"/>
      <c r="M324" s="90"/>
      <c r="N324" s="91" t="s">
        <v>1207</v>
      </c>
      <c r="O324" s="91" t="str">
        <f t="shared" si="11"/>
        <v>FOYER DE VIE MAISON ABENZOAR     97125 BOUILLANTE                </v>
      </c>
      <c r="P324" s="90" t="s">
        <v>1152</v>
      </c>
      <c r="Q324" s="90"/>
      <c r="R324" s="90" t="s">
        <v>2943</v>
      </c>
      <c r="S324" s="90" t="s">
        <v>1849</v>
      </c>
      <c r="T324" s="90" t="s">
        <v>1850</v>
      </c>
      <c r="U324" s="90" t="s">
        <v>2944</v>
      </c>
      <c r="V324" s="90" t="s">
        <v>2945</v>
      </c>
      <c r="W324" s="90" t="s">
        <v>1153</v>
      </c>
      <c r="X324" s="90"/>
      <c r="Y324" s="90"/>
      <c r="Z324" s="92"/>
    </row>
    <row r="325" spans="1:26" s="40" customFormat="1" ht="18" customHeight="1">
      <c r="A325" s="90" t="s">
        <v>1154</v>
      </c>
      <c r="B325" s="90" t="s">
        <v>2946</v>
      </c>
      <c r="C325" s="91" t="str">
        <f t="shared" si="10"/>
        <v>INSTITUT MEDICO EDUCATIF       LE SOLEIL LEVANT  FOYER DE VIE</v>
      </c>
      <c r="D325" s="90" t="s">
        <v>2940</v>
      </c>
      <c r="E325" s="90" t="s">
        <v>2947</v>
      </c>
      <c r="F325" s="90" t="s">
        <v>1054</v>
      </c>
      <c r="G325" s="90" t="s">
        <v>1101</v>
      </c>
      <c r="H325" s="90" t="s">
        <v>2948</v>
      </c>
      <c r="I325" s="90"/>
      <c r="J325" s="90"/>
      <c r="K325" s="90"/>
      <c r="L325" s="90"/>
      <c r="M325" s="90"/>
      <c r="N325" s="91" t="s">
        <v>1207</v>
      </c>
      <c r="O325" s="91" t="str">
        <f t="shared" si="11"/>
        <v> 97142 LES ABYMES                </v>
      </c>
      <c r="P325" s="90"/>
      <c r="Q325" s="90"/>
      <c r="R325" s="90" t="s">
        <v>2949</v>
      </c>
      <c r="S325" s="90" t="s">
        <v>1727</v>
      </c>
      <c r="T325" s="90" t="s">
        <v>1333</v>
      </c>
      <c r="U325" s="90" t="s">
        <v>2950</v>
      </c>
      <c r="V325" s="90" t="s">
        <v>2951</v>
      </c>
      <c r="W325" s="90" t="s">
        <v>1155</v>
      </c>
      <c r="X325" s="90"/>
      <c r="Y325" s="90"/>
      <c r="Z325" s="92"/>
    </row>
    <row r="326" spans="1:26" s="40" customFormat="1" ht="18" customHeight="1">
      <c r="A326" s="90" t="s">
        <v>1016</v>
      </c>
      <c r="B326" s="90" t="s">
        <v>1204</v>
      </c>
      <c r="C326" s="91" t="str">
        <f t="shared" si="10"/>
        <v>CIRCONSCRIPTION 1ER DEGRE IEN  SAINTE-ROSE                   </v>
      </c>
      <c r="D326" s="90" t="s">
        <v>1205</v>
      </c>
      <c r="E326" s="90" t="s">
        <v>2952</v>
      </c>
      <c r="F326" s="90" t="s">
        <v>990</v>
      </c>
      <c r="G326" s="90" t="s">
        <v>992</v>
      </c>
      <c r="H326" s="90"/>
      <c r="I326" s="90"/>
      <c r="J326" s="90"/>
      <c r="K326" s="90"/>
      <c r="L326" s="90"/>
      <c r="M326" s="90"/>
      <c r="N326" s="91" t="s">
        <v>1207</v>
      </c>
      <c r="O326" s="91" t="str">
        <f t="shared" si="11"/>
        <v>0  CÎTE CITE DES FONCTIONNAIRES  97115 STE ROSE                  </v>
      </c>
      <c r="P326" s="90" t="s">
        <v>2953</v>
      </c>
      <c r="Q326" s="90" t="s">
        <v>2954</v>
      </c>
      <c r="R326" s="90" t="s">
        <v>2955</v>
      </c>
      <c r="S326" s="90" t="s">
        <v>1297</v>
      </c>
      <c r="T326" s="90" t="s">
        <v>1298</v>
      </c>
      <c r="U326" s="90" t="s">
        <v>2956</v>
      </c>
      <c r="V326" s="90" t="s">
        <v>2957</v>
      </c>
      <c r="W326" s="90" t="s">
        <v>1156</v>
      </c>
      <c r="X326" s="90" t="s">
        <v>1213</v>
      </c>
      <c r="Y326" s="90" t="s">
        <v>1214</v>
      </c>
      <c r="Z326" s="92">
        <v>37500</v>
      </c>
    </row>
    <row r="327" spans="1:26" s="40" customFormat="1" ht="18" customHeight="1">
      <c r="A327" s="90" t="s">
        <v>502</v>
      </c>
      <c r="B327" s="90" t="s">
        <v>1285</v>
      </c>
      <c r="C327" s="91" t="str">
        <f t="shared" si="10"/>
        <v>ECOLE MATERNELLE PUBLIQUE      POMBIRAY                      </v>
      </c>
      <c r="D327" s="90" t="s">
        <v>1286</v>
      </c>
      <c r="E327" s="90" t="s">
        <v>2958</v>
      </c>
      <c r="F327" s="90" t="s">
        <v>990</v>
      </c>
      <c r="G327" s="90" t="s">
        <v>995</v>
      </c>
      <c r="H327" s="90" t="s">
        <v>2959</v>
      </c>
      <c r="I327" s="90" t="s">
        <v>1012</v>
      </c>
      <c r="J327" s="90" t="s">
        <v>1013</v>
      </c>
      <c r="K327" s="90" t="s">
        <v>940</v>
      </c>
      <c r="L327" s="90"/>
      <c r="M327" s="90"/>
      <c r="N327" s="91" t="s">
        <v>1207</v>
      </c>
      <c r="O327" s="91" t="str">
        <f t="shared" si="11"/>
        <v> 97118 ST FRANCOIS               </v>
      </c>
      <c r="P327" s="90"/>
      <c r="Q327" s="90"/>
      <c r="R327" s="90" t="s">
        <v>2960</v>
      </c>
      <c r="S327" s="90" t="s">
        <v>1310</v>
      </c>
      <c r="T327" s="90" t="s">
        <v>1311</v>
      </c>
      <c r="U327" s="90" t="s">
        <v>2961</v>
      </c>
      <c r="V327" s="90" t="s">
        <v>2962</v>
      </c>
      <c r="W327" s="90" t="s">
        <v>503</v>
      </c>
      <c r="X327" s="90"/>
      <c r="Y327" s="90"/>
      <c r="Z327" s="92"/>
    </row>
    <row r="328" spans="1:26" s="40" customFormat="1" ht="18" customHeight="1">
      <c r="A328" s="90" t="s">
        <v>611</v>
      </c>
      <c r="B328" s="90" t="s">
        <v>1285</v>
      </c>
      <c r="C328" s="91" t="str">
        <f t="shared" si="10"/>
        <v>ECOLE MATERNELLE PUBLIQUE      GRANDE ANSE                   </v>
      </c>
      <c r="D328" s="90" t="s">
        <v>1286</v>
      </c>
      <c r="E328" s="90" t="s">
        <v>2963</v>
      </c>
      <c r="F328" s="90" t="s">
        <v>990</v>
      </c>
      <c r="G328" s="90" t="s">
        <v>995</v>
      </c>
      <c r="H328" s="90" t="s">
        <v>2964</v>
      </c>
      <c r="I328" s="90" t="s">
        <v>996</v>
      </c>
      <c r="J328" s="90" t="s">
        <v>997</v>
      </c>
      <c r="K328" s="90" t="s">
        <v>939</v>
      </c>
      <c r="L328" s="90"/>
      <c r="M328" s="90"/>
      <c r="N328" s="91" t="s">
        <v>1207</v>
      </c>
      <c r="O328" s="91" t="str">
        <f t="shared" si="11"/>
        <v>RUE DE LA CHAPELLE               97136 TERRE DE BAS              </v>
      </c>
      <c r="P328" s="90" t="s">
        <v>1157</v>
      </c>
      <c r="Q328" s="90"/>
      <c r="R328" s="90" t="s">
        <v>2965</v>
      </c>
      <c r="S328" s="90" t="s">
        <v>1599</v>
      </c>
      <c r="T328" s="90" t="s">
        <v>1600</v>
      </c>
      <c r="U328" s="90" t="s">
        <v>2966</v>
      </c>
      <c r="V328" s="90" t="s">
        <v>2967</v>
      </c>
      <c r="W328" s="90" t="s">
        <v>612</v>
      </c>
      <c r="X328" s="90"/>
      <c r="Y328" s="90"/>
      <c r="Z328" s="92"/>
    </row>
    <row r="329" spans="1:26" s="40" customFormat="1" ht="18" customHeight="1">
      <c r="A329" s="90" t="s">
        <v>391</v>
      </c>
      <c r="B329" s="90" t="s">
        <v>1215</v>
      </c>
      <c r="C329" s="91" t="str">
        <f t="shared" si="10"/>
        <v>ECOLE ELEMENTAIRE PUBLIQUE     PIERRE FOUCAN  MORNE-A-L'EAU  </v>
      </c>
      <c r="D329" s="90" t="s">
        <v>1328</v>
      </c>
      <c r="E329" s="90" t="s">
        <v>2968</v>
      </c>
      <c r="F329" s="90" t="s">
        <v>990</v>
      </c>
      <c r="G329" s="90" t="s">
        <v>995</v>
      </c>
      <c r="H329" s="90" t="s">
        <v>2969</v>
      </c>
      <c r="I329" s="90" t="s">
        <v>1002</v>
      </c>
      <c r="J329" s="90" t="s">
        <v>991</v>
      </c>
      <c r="K329" s="90" t="s">
        <v>47</v>
      </c>
      <c r="L329" s="90"/>
      <c r="M329" s="90"/>
      <c r="N329" s="91" t="s">
        <v>1207</v>
      </c>
      <c r="O329" s="91" t="str">
        <f t="shared" si="11"/>
        <v>RUE BEBIAN                       97111 MORNE A L EAU             </v>
      </c>
      <c r="P329" s="90" t="s">
        <v>1158</v>
      </c>
      <c r="Q329" s="90"/>
      <c r="R329" s="90" t="s">
        <v>2970</v>
      </c>
      <c r="S329" s="90" t="s">
        <v>2010</v>
      </c>
      <c r="T329" s="90" t="s">
        <v>2011</v>
      </c>
      <c r="U329" s="90" t="s">
        <v>2971</v>
      </c>
      <c r="V329" s="90" t="s">
        <v>2972</v>
      </c>
      <c r="W329" s="90" t="s">
        <v>392</v>
      </c>
      <c r="X329" s="90"/>
      <c r="Y329" s="90"/>
      <c r="Z329" s="92"/>
    </row>
    <row r="330" spans="1:26" s="40" customFormat="1" ht="18" customHeight="1">
      <c r="A330" s="90" t="s">
        <v>375</v>
      </c>
      <c r="B330" s="90" t="s">
        <v>1285</v>
      </c>
      <c r="C330" s="91" t="str">
        <f t="shared" si="10"/>
        <v>ECOLE MATERNELLE PUBLIQUE      JEANNE BENIN MORNE A L' EAU   </v>
      </c>
      <c r="D330" s="90" t="s">
        <v>1286</v>
      </c>
      <c r="E330" s="90" t="s">
        <v>2973</v>
      </c>
      <c r="F330" s="90" t="s">
        <v>990</v>
      </c>
      <c r="G330" s="90" t="s">
        <v>995</v>
      </c>
      <c r="H330" s="90" t="s">
        <v>2974</v>
      </c>
      <c r="I330" s="90" t="s">
        <v>1002</v>
      </c>
      <c r="J330" s="90" t="s">
        <v>991</v>
      </c>
      <c r="K330" s="90" t="s">
        <v>47</v>
      </c>
      <c r="L330" s="90"/>
      <c r="M330" s="90"/>
      <c r="N330" s="91" t="s">
        <v>1207</v>
      </c>
      <c r="O330" s="91" t="str">
        <f t="shared" si="11"/>
        <v>RUE BEBIAN                       97111 MORNE A L EAU             </v>
      </c>
      <c r="P330" s="90" t="s">
        <v>1158</v>
      </c>
      <c r="Q330" s="90"/>
      <c r="R330" s="90" t="s">
        <v>2975</v>
      </c>
      <c r="S330" s="90" t="s">
        <v>2010</v>
      </c>
      <c r="T330" s="90" t="s">
        <v>2011</v>
      </c>
      <c r="U330" s="90" t="s">
        <v>2976</v>
      </c>
      <c r="V330" s="90" t="s">
        <v>2977</v>
      </c>
      <c r="W330" s="90" t="s">
        <v>376</v>
      </c>
      <c r="X330" s="90"/>
      <c r="Y330" s="90"/>
      <c r="Z330" s="92"/>
    </row>
    <row r="331" spans="1:26" s="40" customFormat="1" ht="18" customHeight="1">
      <c r="A331" s="90" t="s">
        <v>115</v>
      </c>
      <c r="B331" s="90" t="s">
        <v>1285</v>
      </c>
      <c r="C331" s="91" t="str">
        <f t="shared" si="10"/>
        <v>ECOLE MATERNELLE PUBLIQUE      PIGEON                        </v>
      </c>
      <c r="D331" s="90" t="s">
        <v>1286</v>
      </c>
      <c r="E331" s="90" t="s">
        <v>2244</v>
      </c>
      <c r="F331" s="90" t="s">
        <v>990</v>
      </c>
      <c r="G331" s="90" t="s">
        <v>995</v>
      </c>
      <c r="H331" s="90" t="s">
        <v>2978</v>
      </c>
      <c r="I331" s="90" t="s">
        <v>1018</v>
      </c>
      <c r="J331" s="90" t="s">
        <v>1019</v>
      </c>
      <c r="K331" s="90" t="s">
        <v>46</v>
      </c>
      <c r="L331" s="90"/>
      <c r="M331" s="90"/>
      <c r="N331" s="91" t="s">
        <v>1207</v>
      </c>
      <c r="O331" s="91" t="str">
        <f t="shared" si="11"/>
        <v>RUE LEANDRE FELICITE             97125 BOUILLANTE                </v>
      </c>
      <c r="P331" s="90" t="s">
        <v>1159</v>
      </c>
      <c r="Q331" s="90"/>
      <c r="R331" s="90" t="s">
        <v>2979</v>
      </c>
      <c r="S331" s="90" t="s">
        <v>1849</v>
      </c>
      <c r="T331" s="90" t="s">
        <v>1850</v>
      </c>
      <c r="U331" s="90" t="s">
        <v>2980</v>
      </c>
      <c r="V331" s="90" t="s">
        <v>2981</v>
      </c>
      <c r="W331" s="90" t="s">
        <v>116</v>
      </c>
      <c r="X331" s="90"/>
      <c r="Y331" s="90"/>
      <c r="Z331" s="92"/>
    </row>
    <row r="332" spans="1:26" s="40" customFormat="1" ht="18" customHeight="1">
      <c r="A332" s="90" t="s">
        <v>504</v>
      </c>
      <c r="B332" s="90" t="s">
        <v>1215</v>
      </c>
      <c r="C332" s="91" t="str">
        <f t="shared" si="10"/>
        <v>ECOLE ELEMENTAIRE  PUBLIQUE    LES RAISINS CLAIRS            </v>
      </c>
      <c r="D332" s="90" t="s">
        <v>2982</v>
      </c>
      <c r="E332" s="90" t="s">
        <v>2983</v>
      </c>
      <c r="F332" s="90" t="s">
        <v>990</v>
      </c>
      <c r="G332" s="90" t="s">
        <v>995</v>
      </c>
      <c r="H332" s="90" t="s">
        <v>2984</v>
      </c>
      <c r="I332" s="90" t="s">
        <v>1012</v>
      </c>
      <c r="J332" s="90" t="s">
        <v>1013</v>
      </c>
      <c r="K332" s="90" t="s">
        <v>940</v>
      </c>
      <c r="L332" s="90"/>
      <c r="M332" s="90"/>
      <c r="N332" s="91" t="s">
        <v>1207</v>
      </c>
      <c r="O332" s="91" t="str">
        <f t="shared" si="11"/>
        <v> 97118 ST FRANCOIS               </v>
      </c>
      <c r="P332" s="90"/>
      <c r="Q332" s="90"/>
      <c r="R332" s="90" t="s">
        <v>2985</v>
      </c>
      <c r="S332" s="90" t="s">
        <v>1310</v>
      </c>
      <c r="T332" s="90" t="s">
        <v>1311</v>
      </c>
      <c r="U332" s="90" t="s">
        <v>2986</v>
      </c>
      <c r="V332" s="90" t="s">
        <v>2987</v>
      </c>
      <c r="W332" s="90" t="s">
        <v>945</v>
      </c>
      <c r="X332" s="90"/>
      <c r="Y332" s="90"/>
      <c r="Z332" s="92"/>
    </row>
    <row r="333" spans="1:26" s="40" customFormat="1" ht="18" customHeight="1">
      <c r="A333" s="90" t="s">
        <v>948</v>
      </c>
      <c r="B333" s="90" t="s">
        <v>1285</v>
      </c>
      <c r="C333" s="91" t="str">
        <f t="shared" si="10"/>
        <v>ECOLE MATERNELLE PUBLIQUE      BEAUPERTHUY DANIEL            </v>
      </c>
      <c r="D333" s="90" t="s">
        <v>1286</v>
      </c>
      <c r="E333" s="90" t="s">
        <v>2988</v>
      </c>
      <c r="F333" s="90" t="s">
        <v>990</v>
      </c>
      <c r="G333" s="90" t="s">
        <v>995</v>
      </c>
      <c r="H333" s="90" t="s">
        <v>2989</v>
      </c>
      <c r="I333" s="90" t="s">
        <v>1015</v>
      </c>
      <c r="J333" s="90" t="s">
        <v>1016</v>
      </c>
      <c r="K333" s="90" t="s">
        <v>942</v>
      </c>
      <c r="L333" s="90"/>
      <c r="M333" s="90"/>
      <c r="N333" s="91" t="s">
        <v>1207</v>
      </c>
      <c r="O333" s="91" t="str">
        <f t="shared" si="11"/>
        <v> 97115 STE ROSE                  </v>
      </c>
      <c r="P333" s="90"/>
      <c r="Q333" s="90"/>
      <c r="R333" s="90" t="s">
        <v>2990</v>
      </c>
      <c r="S333" s="90" t="s">
        <v>1297</v>
      </c>
      <c r="T333" s="90" t="s">
        <v>1298</v>
      </c>
      <c r="U333" s="90" t="s">
        <v>2991</v>
      </c>
      <c r="V333" s="90" t="s">
        <v>2992</v>
      </c>
      <c r="W333" s="90" t="s">
        <v>949</v>
      </c>
      <c r="X333" s="90"/>
      <c r="Y333" s="90"/>
      <c r="Z333" s="92"/>
    </row>
    <row r="334" spans="1:26" s="40" customFormat="1" ht="18" customHeight="1">
      <c r="A334" s="90" t="s">
        <v>946</v>
      </c>
      <c r="B334" s="90" t="s">
        <v>1215</v>
      </c>
      <c r="C334" s="91" t="str">
        <f t="shared" si="10"/>
        <v>ECOLE ELEMENTAIRE PUBLIQUE     LA JAILLE                     </v>
      </c>
      <c r="D334" s="90" t="s">
        <v>1328</v>
      </c>
      <c r="E334" s="90" t="s">
        <v>2993</v>
      </c>
      <c r="F334" s="90" t="s">
        <v>990</v>
      </c>
      <c r="G334" s="90" t="s">
        <v>995</v>
      </c>
      <c r="H334" s="90" t="s">
        <v>2994</v>
      </c>
      <c r="I334" s="90" t="s">
        <v>1029</v>
      </c>
      <c r="J334" s="90" t="s">
        <v>1030</v>
      </c>
      <c r="K334" s="90" t="s">
        <v>941</v>
      </c>
      <c r="L334" s="90"/>
      <c r="M334" s="90"/>
      <c r="N334" s="91" t="s">
        <v>1207</v>
      </c>
      <c r="O334" s="91" t="str">
        <f t="shared" si="11"/>
        <v> 97122 BAIE MAHAULT              </v>
      </c>
      <c r="P334" s="90"/>
      <c r="Q334" s="90"/>
      <c r="R334" s="90" t="s">
        <v>2995</v>
      </c>
      <c r="S334" s="90" t="s">
        <v>1397</v>
      </c>
      <c r="T334" s="90" t="s">
        <v>1398</v>
      </c>
      <c r="U334" s="90" t="s">
        <v>2996</v>
      </c>
      <c r="V334" s="90" t="s">
        <v>2997</v>
      </c>
      <c r="W334" s="90" t="s">
        <v>947</v>
      </c>
      <c r="X334" s="90"/>
      <c r="Y334" s="90"/>
      <c r="Z334" s="92"/>
    </row>
    <row r="335" spans="1:26" s="40" customFormat="1" ht="18" customHeight="1">
      <c r="A335" s="90" t="s">
        <v>950</v>
      </c>
      <c r="B335" s="90" t="s">
        <v>1285</v>
      </c>
      <c r="C335" s="91" t="str">
        <f t="shared" si="10"/>
        <v>ECOLE MATERNELLE PUBLIQUE      CAMPECHE                      </v>
      </c>
      <c r="D335" s="90" t="s">
        <v>1286</v>
      </c>
      <c r="E335" s="90" t="s">
        <v>2998</v>
      </c>
      <c r="F335" s="90" t="s">
        <v>990</v>
      </c>
      <c r="G335" s="90" t="s">
        <v>995</v>
      </c>
      <c r="H335" s="90" t="s">
        <v>2999</v>
      </c>
      <c r="I335" s="90" t="s">
        <v>1002</v>
      </c>
      <c r="J335" s="90" t="s">
        <v>991</v>
      </c>
      <c r="K335" s="90" t="s">
        <v>47</v>
      </c>
      <c r="L335" s="90"/>
      <c r="M335" s="90"/>
      <c r="N335" s="91" t="s">
        <v>1207</v>
      </c>
      <c r="O335" s="91" t="str">
        <f t="shared" si="11"/>
        <v> 97121 ANSE BERTRAND             </v>
      </c>
      <c r="P335" s="90"/>
      <c r="Q335" s="90"/>
      <c r="R335" s="90" t="s">
        <v>3000</v>
      </c>
      <c r="S335" s="90" t="s">
        <v>1324</v>
      </c>
      <c r="T335" s="90" t="s">
        <v>1325</v>
      </c>
      <c r="U335" s="90" t="s">
        <v>3001</v>
      </c>
      <c r="V335" s="90" t="s">
        <v>3002</v>
      </c>
      <c r="W335" s="90" t="s">
        <v>951</v>
      </c>
      <c r="X335" s="90"/>
      <c r="Y335" s="90"/>
      <c r="Z335" s="92"/>
    </row>
    <row r="336" spans="1:26" s="40" customFormat="1" ht="18" customHeight="1">
      <c r="A336" s="90" t="s">
        <v>1160</v>
      </c>
      <c r="B336" s="90" t="s">
        <v>1736</v>
      </c>
      <c r="C336" s="91" t="str">
        <f t="shared" si="10"/>
        <v>ECOLE PRIMAIRE PRIVEE          JEAN ROSTAND                  </v>
      </c>
      <c r="D336" s="90" t="s">
        <v>1737</v>
      </c>
      <c r="E336" s="90" t="s">
        <v>3003</v>
      </c>
      <c r="F336" s="90" t="s">
        <v>1054</v>
      </c>
      <c r="G336" s="90" t="s">
        <v>995</v>
      </c>
      <c r="H336" s="90" t="s">
        <v>3004</v>
      </c>
      <c r="I336" s="90" t="s">
        <v>1031</v>
      </c>
      <c r="J336" s="90" t="s">
        <v>1032</v>
      </c>
      <c r="K336" s="90" t="s">
        <v>48</v>
      </c>
      <c r="L336" s="90"/>
      <c r="M336" s="90"/>
      <c r="N336" s="91" t="s">
        <v>1207</v>
      </c>
      <c r="O336" s="91" t="str">
        <f t="shared" si="11"/>
        <v>RUE LEOPOLD RICHARDSON           97150 ST MARTIN                 </v>
      </c>
      <c r="P336" s="90" t="s">
        <v>1161</v>
      </c>
      <c r="Q336" s="90"/>
      <c r="R336" s="90" t="s">
        <v>3005</v>
      </c>
      <c r="S336" s="90" t="s">
        <v>1410</v>
      </c>
      <c r="T336" s="90" t="s">
        <v>1411</v>
      </c>
      <c r="U336" s="90" t="s">
        <v>3006</v>
      </c>
      <c r="V336" s="90" t="s">
        <v>3007</v>
      </c>
      <c r="W336" s="90" t="s">
        <v>3008</v>
      </c>
      <c r="X336" s="90"/>
      <c r="Y336" s="90"/>
      <c r="Z336" s="92"/>
    </row>
    <row r="337" spans="1:26" s="40" customFormat="1" ht="18" customHeight="1">
      <c r="A337" s="90" t="s">
        <v>952</v>
      </c>
      <c r="B337" s="90" t="s">
        <v>1285</v>
      </c>
      <c r="C337" s="91" t="str">
        <f t="shared" si="10"/>
        <v>ECOLE MATERNELLE PUBLIQUE      JEAN ANSELME                  </v>
      </c>
      <c r="D337" s="90" t="s">
        <v>1286</v>
      </c>
      <c r="E337" s="90" t="s">
        <v>3009</v>
      </c>
      <c r="F337" s="90" t="s">
        <v>990</v>
      </c>
      <c r="G337" s="90" t="s">
        <v>995</v>
      </c>
      <c r="H337" s="90" t="s">
        <v>3010</v>
      </c>
      <c r="I337" s="90" t="s">
        <v>1031</v>
      </c>
      <c r="J337" s="90" t="s">
        <v>1032</v>
      </c>
      <c r="K337" s="90" t="s">
        <v>48</v>
      </c>
      <c r="L337" s="90"/>
      <c r="M337" s="90"/>
      <c r="N337" s="91" t="s">
        <v>1207</v>
      </c>
      <c r="O337" s="91" t="str">
        <f t="shared" si="11"/>
        <v>0  QUARTIER QUARTIER D'ORLÉANS   97150 ST MARTIN                 </v>
      </c>
      <c r="P337" s="90" t="s">
        <v>3011</v>
      </c>
      <c r="Q337" s="90" t="s">
        <v>3012</v>
      </c>
      <c r="R337" s="90"/>
      <c r="S337" s="90" t="s">
        <v>1410</v>
      </c>
      <c r="T337" s="90" t="s">
        <v>1411</v>
      </c>
      <c r="U337" s="90" t="s">
        <v>3013</v>
      </c>
      <c r="V337" s="90" t="s">
        <v>3014</v>
      </c>
      <c r="W337" s="90" t="s">
        <v>1162</v>
      </c>
      <c r="X337" s="90"/>
      <c r="Y337" s="90"/>
      <c r="Z337" s="92"/>
    </row>
    <row r="338" spans="1:26" s="40" customFormat="1" ht="18" customHeight="1">
      <c r="A338" s="90" t="s">
        <v>953</v>
      </c>
      <c r="B338" s="90" t="s">
        <v>1215</v>
      </c>
      <c r="C338" s="91" t="str">
        <f t="shared" si="10"/>
        <v>ECOLE ELEMENTAIRE PUBLIQUE     MARIE-ANTOINETTE RICHARDS     </v>
      </c>
      <c r="D338" s="90" t="s">
        <v>1328</v>
      </c>
      <c r="E338" s="90" t="s">
        <v>3015</v>
      </c>
      <c r="F338" s="90" t="s">
        <v>990</v>
      </c>
      <c r="G338" s="90" t="s">
        <v>995</v>
      </c>
      <c r="H338" s="90" t="s">
        <v>3016</v>
      </c>
      <c r="I338" s="90" t="s">
        <v>1031</v>
      </c>
      <c r="J338" s="90" t="s">
        <v>1032</v>
      </c>
      <c r="K338" s="90" t="s">
        <v>48</v>
      </c>
      <c r="L338" s="90"/>
      <c r="M338" s="90"/>
      <c r="N338" s="91" t="s">
        <v>1207</v>
      </c>
      <c r="O338" s="91" t="str">
        <f t="shared" si="11"/>
        <v>QUARTIER QUARTIER D'ORLÉANS      97150 ST MARTIN                 </v>
      </c>
      <c r="P338" s="90" t="s">
        <v>3017</v>
      </c>
      <c r="Q338" s="90"/>
      <c r="R338" s="90"/>
      <c r="S338" s="90" t="s">
        <v>1410</v>
      </c>
      <c r="T338" s="90" t="s">
        <v>1411</v>
      </c>
      <c r="U338" s="90" t="s">
        <v>3018</v>
      </c>
      <c r="V338" s="90" t="s">
        <v>3019</v>
      </c>
      <c r="W338" s="90" t="s">
        <v>954</v>
      </c>
      <c r="X338" s="90"/>
      <c r="Y338" s="90"/>
      <c r="Z338" s="92"/>
    </row>
    <row r="339" spans="1:26" s="40" customFormat="1" ht="18" customHeight="1">
      <c r="A339" s="90" t="s">
        <v>1163</v>
      </c>
      <c r="B339" s="90" t="s">
        <v>1285</v>
      </c>
      <c r="C339" s="91" t="str">
        <f t="shared" si="10"/>
        <v>ECOLE MATERNELLE PUBLIQUE      CONVENANCE                    </v>
      </c>
      <c r="D339" s="90" t="s">
        <v>1286</v>
      </c>
      <c r="E339" s="90" t="s">
        <v>3020</v>
      </c>
      <c r="F339" s="90" t="s">
        <v>990</v>
      </c>
      <c r="G339" s="90" t="s">
        <v>995</v>
      </c>
      <c r="H339" s="90" t="s">
        <v>3021</v>
      </c>
      <c r="I339" s="90" t="s">
        <v>1029</v>
      </c>
      <c r="J339" s="90" t="s">
        <v>1030</v>
      </c>
      <c r="K339" s="90" t="s">
        <v>941</v>
      </c>
      <c r="L339" s="90"/>
      <c r="M339" s="90"/>
      <c r="N339" s="91" t="s">
        <v>1207</v>
      </c>
      <c r="O339" s="91" t="str">
        <f t="shared" si="11"/>
        <v> 97122 BAIE MAHAULT              </v>
      </c>
      <c r="P339" s="90"/>
      <c r="Q339" s="90"/>
      <c r="R339" s="90"/>
      <c r="S339" s="90" t="s">
        <v>1397</v>
      </c>
      <c r="T339" s="90" t="s">
        <v>1398</v>
      </c>
      <c r="U339" s="90" t="s">
        <v>3022</v>
      </c>
      <c r="V339" s="90" t="s">
        <v>3023</v>
      </c>
      <c r="W339" s="90" t="s">
        <v>1164</v>
      </c>
      <c r="X339" s="90"/>
      <c r="Y339" s="90"/>
      <c r="Z339" s="92"/>
    </row>
    <row r="340" spans="1:26" s="40" customFormat="1" ht="18" customHeight="1">
      <c r="A340" s="90" t="s">
        <v>1165</v>
      </c>
      <c r="B340" s="90" t="s">
        <v>1215</v>
      </c>
      <c r="C340" s="91" t="str">
        <f t="shared" si="10"/>
        <v>ECOLE ELEMENTAIRE PUBLIQUE     CONVENANCE                    </v>
      </c>
      <c r="D340" s="90" t="s">
        <v>1328</v>
      </c>
      <c r="E340" s="90" t="s">
        <v>3020</v>
      </c>
      <c r="F340" s="90" t="s">
        <v>990</v>
      </c>
      <c r="G340" s="90" t="s">
        <v>995</v>
      </c>
      <c r="H340" s="90" t="s">
        <v>3024</v>
      </c>
      <c r="I340" s="90" t="s">
        <v>1029</v>
      </c>
      <c r="J340" s="90" t="s">
        <v>1030</v>
      </c>
      <c r="K340" s="90" t="s">
        <v>941</v>
      </c>
      <c r="L340" s="90"/>
      <c r="M340" s="90"/>
      <c r="N340" s="91" t="s">
        <v>1207</v>
      </c>
      <c r="O340" s="91" t="str">
        <f t="shared" si="11"/>
        <v> 97122 BAIE MAHAULT              </v>
      </c>
      <c r="P340" s="90"/>
      <c r="Q340" s="90"/>
      <c r="R340" s="90"/>
      <c r="S340" s="90" t="s">
        <v>1397</v>
      </c>
      <c r="T340" s="90" t="s">
        <v>1398</v>
      </c>
      <c r="U340" s="90" t="s">
        <v>1166</v>
      </c>
      <c r="V340" s="90" t="s">
        <v>3025</v>
      </c>
      <c r="W340" s="90" t="s">
        <v>1167</v>
      </c>
      <c r="X340" s="90"/>
      <c r="Y340" s="90"/>
      <c r="Z340" s="92"/>
    </row>
    <row r="341" spans="1:26" s="40" customFormat="1" ht="18" customHeight="1">
      <c r="A341" s="90" t="s">
        <v>955</v>
      </c>
      <c r="B341" s="90" t="s">
        <v>1285</v>
      </c>
      <c r="C341" s="91" t="str">
        <f t="shared" si="10"/>
        <v>ECOLE MATERNELLE PUBLIQUE      GEORGES TROUPE                </v>
      </c>
      <c r="D341" s="90" t="s">
        <v>1286</v>
      </c>
      <c r="E341" s="90" t="s">
        <v>3026</v>
      </c>
      <c r="F341" s="90" t="s">
        <v>990</v>
      </c>
      <c r="G341" s="90" t="s">
        <v>995</v>
      </c>
      <c r="H341" s="90" t="s">
        <v>3027</v>
      </c>
      <c r="I341" s="90" t="s">
        <v>1036</v>
      </c>
      <c r="J341" s="90" t="s">
        <v>1037</v>
      </c>
      <c r="K341" s="90" t="s">
        <v>961</v>
      </c>
      <c r="L341" s="90"/>
      <c r="M341" s="90"/>
      <c r="N341" s="91" t="s">
        <v>1207</v>
      </c>
      <c r="O341" s="91" t="str">
        <f t="shared" si="11"/>
        <v> 97180 STE ANNE                  </v>
      </c>
      <c r="P341" s="90"/>
      <c r="Q341" s="90"/>
      <c r="R341" s="90"/>
      <c r="S341" s="90" t="s">
        <v>1496</v>
      </c>
      <c r="T341" s="90" t="s">
        <v>1497</v>
      </c>
      <c r="U341" s="90" t="s">
        <v>3028</v>
      </c>
      <c r="V341" s="90" t="s">
        <v>3029</v>
      </c>
      <c r="W341" s="90" t="s">
        <v>956</v>
      </c>
      <c r="X341" s="90"/>
      <c r="Y341" s="90"/>
      <c r="Z341" s="92"/>
    </row>
    <row r="342" spans="1:26" s="40" customFormat="1" ht="18" customHeight="1">
      <c r="A342" s="90" t="s">
        <v>1168</v>
      </c>
      <c r="B342" s="90" t="s">
        <v>1746</v>
      </c>
      <c r="C342" s="91" t="str">
        <f t="shared" si="10"/>
        <v>ECOLE MATERNELLE PRIVEE        GRAINS DE GENIE               </v>
      </c>
      <c r="D342" s="90" t="s">
        <v>1747</v>
      </c>
      <c r="E342" s="90" t="s">
        <v>3030</v>
      </c>
      <c r="F342" s="90" t="s">
        <v>1054</v>
      </c>
      <c r="G342" s="90" t="s">
        <v>995</v>
      </c>
      <c r="H342" s="90" t="s">
        <v>3031</v>
      </c>
      <c r="I342" s="90"/>
      <c r="J342" s="90"/>
      <c r="K342" s="90"/>
      <c r="L342" s="90"/>
      <c r="M342" s="90"/>
      <c r="N342" s="91" t="s">
        <v>1207</v>
      </c>
      <c r="O342" s="91" t="str">
        <f t="shared" si="11"/>
        <v>47  LOTISSEMENT LACROIX BELCOURT 97122 BAIE MAHAULT              </v>
      </c>
      <c r="P342" s="90" t="s">
        <v>3032</v>
      </c>
      <c r="Q342" s="90"/>
      <c r="R342" s="90"/>
      <c r="S342" s="90" t="s">
        <v>1397</v>
      </c>
      <c r="T342" s="90" t="s">
        <v>1398</v>
      </c>
      <c r="U342" s="90"/>
      <c r="V342" s="90"/>
      <c r="W342" s="90"/>
      <c r="X342" s="90"/>
      <c r="Y342" s="90"/>
      <c r="Z342" s="92"/>
    </row>
    <row r="343" spans="1:26" s="40" customFormat="1" ht="18" customHeight="1">
      <c r="A343" s="90" t="s">
        <v>1169</v>
      </c>
      <c r="B343" s="90" t="s">
        <v>1736</v>
      </c>
      <c r="C343" s="91" t="str">
        <f t="shared" si="10"/>
        <v>ECOLE PRIMAIRE  PRIVEE         AU BORD DE L'EAU              </v>
      </c>
      <c r="D343" s="90" t="s">
        <v>3033</v>
      </c>
      <c r="E343" s="90" t="s">
        <v>3034</v>
      </c>
      <c r="F343" s="90" t="s">
        <v>1054</v>
      </c>
      <c r="G343" s="90" t="s">
        <v>995</v>
      </c>
      <c r="H343" s="90" t="s">
        <v>3035</v>
      </c>
      <c r="I343" s="90" t="s">
        <v>1031</v>
      </c>
      <c r="J343" s="90" t="s">
        <v>1032</v>
      </c>
      <c r="K343" s="90" t="s">
        <v>48</v>
      </c>
      <c r="L343" s="90"/>
      <c r="M343" s="90"/>
      <c r="N343" s="91" t="s">
        <v>1207</v>
      </c>
      <c r="O343" s="91" t="str">
        <f t="shared" si="11"/>
        <v>RUE MORNE ROND                   97150 ST MARTIN                 </v>
      </c>
      <c r="P343" s="90" t="s">
        <v>1170</v>
      </c>
      <c r="Q343" s="90"/>
      <c r="R343" s="90"/>
      <c r="S343" s="90" t="s">
        <v>1410</v>
      </c>
      <c r="T343" s="90" t="s">
        <v>1411</v>
      </c>
      <c r="U343" s="90" t="s">
        <v>3036</v>
      </c>
      <c r="V343" s="90"/>
      <c r="W343" s="90"/>
      <c r="X343" s="90"/>
      <c r="Y343" s="90"/>
      <c r="Z343" s="92"/>
    </row>
    <row r="344" spans="1:26" s="40" customFormat="1" ht="18" customHeight="1">
      <c r="A344" s="90" t="s">
        <v>957</v>
      </c>
      <c r="B344" s="90" t="s">
        <v>1285</v>
      </c>
      <c r="C344" s="91" t="str">
        <f t="shared" si="10"/>
        <v>ECOLE MATERNELLE PUBLIQUE      ARLETTE SALOMON               </v>
      </c>
      <c r="D344" s="90" t="s">
        <v>1286</v>
      </c>
      <c r="E344" s="90" t="s">
        <v>3037</v>
      </c>
      <c r="F344" s="90" t="s">
        <v>990</v>
      </c>
      <c r="G344" s="90" t="s">
        <v>995</v>
      </c>
      <c r="H344" s="90" t="s">
        <v>3038</v>
      </c>
      <c r="I344" s="90" t="s">
        <v>996</v>
      </c>
      <c r="J344" s="90" t="s">
        <v>997</v>
      </c>
      <c r="K344" s="90" t="s">
        <v>939</v>
      </c>
      <c r="L344" s="90"/>
      <c r="M344" s="90"/>
      <c r="N344" s="91" t="s">
        <v>1207</v>
      </c>
      <c r="O344" s="91" t="str">
        <f t="shared" si="11"/>
        <v> 97120 ST CLAUDE                 </v>
      </c>
      <c r="P344" s="90"/>
      <c r="Q344" s="90"/>
      <c r="R344" s="90"/>
      <c r="S344" s="90" t="s">
        <v>1220</v>
      </c>
      <c r="T344" s="90" t="s">
        <v>1221</v>
      </c>
      <c r="U344" s="90" t="s">
        <v>3039</v>
      </c>
      <c r="V344" s="90" t="s">
        <v>3040</v>
      </c>
      <c r="W344" s="90" t="s">
        <v>977</v>
      </c>
      <c r="X344" s="90"/>
      <c r="Y344" s="90"/>
      <c r="Z344" s="92"/>
    </row>
    <row r="345" spans="1:26" s="40" customFormat="1" ht="18" customHeight="1">
      <c r="A345" s="90" t="s">
        <v>1171</v>
      </c>
      <c r="B345" s="90" t="s">
        <v>1746</v>
      </c>
      <c r="C345" s="91" t="str">
        <f t="shared" si="10"/>
        <v>ECOLE MATERNELLE PRIVEE        KARUK ECOLE                   </v>
      </c>
      <c r="D345" s="90" t="s">
        <v>1747</v>
      </c>
      <c r="E345" s="90" t="s">
        <v>3041</v>
      </c>
      <c r="F345" s="90" t="s">
        <v>1054</v>
      </c>
      <c r="G345" s="90" t="s">
        <v>995</v>
      </c>
      <c r="H345" s="90"/>
      <c r="I345" s="90" t="s">
        <v>1029</v>
      </c>
      <c r="J345" s="90" t="s">
        <v>1030</v>
      </c>
      <c r="K345" s="90" t="s">
        <v>941</v>
      </c>
      <c r="L345" s="90"/>
      <c r="M345" s="90"/>
      <c r="N345" s="91" t="s">
        <v>1207</v>
      </c>
      <c r="O345" s="91" t="str">
        <f t="shared" si="11"/>
        <v>RUE BERGNOLE                     97129 LAMENTIN                  </v>
      </c>
      <c r="P345" s="90" t="s">
        <v>3042</v>
      </c>
      <c r="Q345" s="90"/>
      <c r="R345" s="90"/>
      <c r="S345" s="90" t="s">
        <v>1640</v>
      </c>
      <c r="T345" s="90" t="s">
        <v>1641</v>
      </c>
      <c r="U345" s="90" t="s">
        <v>1172</v>
      </c>
      <c r="V345" s="90"/>
      <c r="W345" s="90"/>
      <c r="X345" s="90"/>
      <c r="Y345" s="90"/>
      <c r="Z345" s="92"/>
    </row>
    <row r="346" spans="1:26" s="40" customFormat="1" ht="18" customHeight="1">
      <c r="A346" s="90" t="s">
        <v>1173</v>
      </c>
      <c r="B346" s="90" t="s">
        <v>1746</v>
      </c>
      <c r="C346" s="91" t="str">
        <f t="shared" si="10"/>
        <v>ECOLE MATERNELLE HC            LE CHEMIN DE L'ECOLE          </v>
      </c>
      <c r="D346" s="90" t="s">
        <v>3043</v>
      </c>
      <c r="E346" s="90" t="s">
        <v>3044</v>
      </c>
      <c r="F346" s="90" t="s">
        <v>1054</v>
      </c>
      <c r="G346" s="90" t="s">
        <v>995</v>
      </c>
      <c r="H346" s="90"/>
      <c r="I346" s="90" t="s">
        <v>1031</v>
      </c>
      <c r="J346" s="90" t="s">
        <v>1032</v>
      </c>
      <c r="K346" s="90" t="s">
        <v>48</v>
      </c>
      <c r="L346" s="90"/>
      <c r="M346" s="90"/>
      <c r="N346" s="91" t="s">
        <v>1207</v>
      </c>
      <c r="O346" s="91" t="str">
        <f t="shared" si="11"/>
        <v>20 AVENUE 20 AVENUE DE L'OUEST   97139 LES ABYMES                </v>
      </c>
      <c r="P346" s="90" t="s">
        <v>3045</v>
      </c>
      <c r="Q346" s="90" t="s">
        <v>3046</v>
      </c>
      <c r="R346" s="90"/>
      <c r="S346" s="90" t="s">
        <v>1332</v>
      </c>
      <c r="T346" s="90" t="s">
        <v>1333</v>
      </c>
      <c r="U346" s="90" t="s">
        <v>3047</v>
      </c>
      <c r="V346" s="90"/>
      <c r="W346" s="90"/>
      <c r="X346" s="90"/>
      <c r="Y346" s="90"/>
      <c r="Z346" s="92"/>
    </row>
    <row r="347" spans="1:26" s="40" customFormat="1" ht="18" customHeight="1">
      <c r="A347" s="90" t="s">
        <v>978</v>
      </c>
      <c r="B347" s="90" t="s">
        <v>1215</v>
      </c>
      <c r="C347" s="91" t="str">
        <f t="shared" si="10"/>
        <v>ECOLE ELEMENTAIRE PUBLIQUE     JEAN GALLERON                 </v>
      </c>
      <c r="D347" s="90" t="s">
        <v>1328</v>
      </c>
      <c r="E347" s="90" t="s">
        <v>3048</v>
      </c>
      <c r="F347" s="90" t="s">
        <v>990</v>
      </c>
      <c r="G347" s="90" t="s">
        <v>995</v>
      </c>
      <c r="H347" s="90" t="s">
        <v>3049</v>
      </c>
      <c r="I347" s="90" t="s">
        <v>1012</v>
      </c>
      <c r="J347" s="90" t="s">
        <v>1013</v>
      </c>
      <c r="K347" s="90" t="s">
        <v>940</v>
      </c>
      <c r="L347" s="90"/>
      <c r="M347" s="90"/>
      <c r="N347" s="91" t="s">
        <v>1207</v>
      </c>
      <c r="O347" s="91" t="str">
        <f t="shared" si="11"/>
        <v>0  RUE GUSTAVE                   97160 LE MOULE                  </v>
      </c>
      <c r="P347" s="90" t="s">
        <v>3050</v>
      </c>
      <c r="Q347" s="90" t="s">
        <v>3051</v>
      </c>
      <c r="R347" s="90"/>
      <c r="S347" s="90" t="s">
        <v>1463</v>
      </c>
      <c r="T347" s="90" t="s">
        <v>1464</v>
      </c>
      <c r="U347" s="90"/>
      <c r="V347" s="90" t="s">
        <v>3052</v>
      </c>
      <c r="W347" s="90" t="s">
        <v>1174</v>
      </c>
      <c r="X347" s="90"/>
      <c r="Y347" s="90"/>
      <c r="Z347" s="92"/>
    </row>
    <row r="348" spans="1:26" s="40" customFormat="1" ht="18" customHeight="1">
      <c r="A348" s="90" t="s">
        <v>1175</v>
      </c>
      <c r="B348" s="90" t="s">
        <v>1736</v>
      </c>
      <c r="C348" s="91" t="str">
        <f t="shared" si="10"/>
        <v>ECOLE ELEMENTAIRE PRIVEE       TORAHTENOU MARLOUF ET MERCEDES</v>
      </c>
      <c r="D348" s="90" t="s">
        <v>1803</v>
      </c>
      <c r="E348" s="90" t="s">
        <v>3053</v>
      </c>
      <c r="F348" s="90" t="s">
        <v>1054</v>
      </c>
      <c r="G348" s="90" t="s">
        <v>995</v>
      </c>
      <c r="H348" s="90" t="s">
        <v>3054</v>
      </c>
      <c r="I348" s="90" t="s">
        <v>1010</v>
      </c>
      <c r="J348" s="90" t="s">
        <v>1011</v>
      </c>
      <c r="K348" s="90" t="s">
        <v>960</v>
      </c>
      <c r="L348" s="90"/>
      <c r="M348" s="90"/>
      <c r="N348" s="91" t="s">
        <v>1207</v>
      </c>
      <c r="O348" s="91" t="str">
        <f t="shared" si="11"/>
        <v>0  RUE GASTON CHATEAUBON         97190 LE GOSIER                 </v>
      </c>
      <c r="P348" s="90" t="s">
        <v>3055</v>
      </c>
      <c r="Q348" s="90" t="s">
        <v>3056</v>
      </c>
      <c r="R348" s="90"/>
      <c r="S348" s="90" t="s">
        <v>1281</v>
      </c>
      <c r="T348" s="90" t="s">
        <v>1282</v>
      </c>
      <c r="U348" s="90"/>
      <c r="V348" s="90"/>
      <c r="W348" s="90"/>
      <c r="X348" s="90"/>
      <c r="Y348" s="90"/>
      <c r="Z348" s="92"/>
    </row>
    <row r="349" spans="1:26" s="40" customFormat="1" ht="18" customHeight="1">
      <c r="A349" s="90" t="s">
        <v>1176</v>
      </c>
      <c r="B349" s="90" t="s">
        <v>1215</v>
      </c>
      <c r="C349" s="91" t="str">
        <f t="shared" si="10"/>
        <v>ECOLE ELEMENTAIRE PUBLIQUE      BRAGELOGNE 1                 </v>
      </c>
      <c r="D349" s="90" t="s">
        <v>1328</v>
      </c>
      <c r="E349" s="90" t="s">
        <v>3057</v>
      </c>
      <c r="F349" s="90" t="s">
        <v>990</v>
      </c>
      <c r="G349" s="90" t="s">
        <v>995</v>
      </c>
      <c r="H349" s="90" t="s">
        <v>3058</v>
      </c>
      <c r="I349" s="90" t="s">
        <v>1029</v>
      </c>
      <c r="J349" s="90" t="s">
        <v>1030</v>
      </c>
      <c r="K349" s="90" t="s">
        <v>941</v>
      </c>
      <c r="L349" s="90"/>
      <c r="M349" s="90"/>
      <c r="N349" s="91" t="s">
        <v>1207</v>
      </c>
      <c r="O349" s="91" t="str">
        <f t="shared" si="11"/>
        <v>RUE GILBERT MÉTAINVILLE          97122 BAIE MAHAULT              </v>
      </c>
      <c r="P349" s="90" t="s">
        <v>1177</v>
      </c>
      <c r="Q349" s="90"/>
      <c r="R349" s="90" t="s">
        <v>3059</v>
      </c>
      <c r="S349" s="90" t="s">
        <v>1397</v>
      </c>
      <c r="T349" s="90" t="s">
        <v>1398</v>
      </c>
      <c r="U349" s="90" t="s">
        <v>3060</v>
      </c>
      <c r="V349" s="90" t="s">
        <v>3061</v>
      </c>
      <c r="W349" s="90" t="s">
        <v>1178</v>
      </c>
      <c r="X349" s="90"/>
      <c r="Y349" s="90"/>
      <c r="Z349" s="92"/>
    </row>
    <row r="350" spans="1:26" s="40" customFormat="1" ht="18" customHeight="1">
      <c r="A350" s="90" t="s">
        <v>1179</v>
      </c>
      <c r="B350" s="90" t="s">
        <v>1285</v>
      </c>
      <c r="C350" s="91" t="str">
        <f t="shared" si="10"/>
        <v>ECOLE MATERNELLE PUBLIQUE      BOURG 2 DE TROIS-RIVIÈRES     </v>
      </c>
      <c r="D350" s="90" t="s">
        <v>1286</v>
      </c>
      <c r="E350" s="90" t="s">
        <v>3062</v>
      </c>
      <c r="F350" s="90" t="s">
        <v>990</v>
      </c>
      <c r="G350" s="90" t="s">
        <v>995</v>
      </c>
      <c r="H350" s="90" t="s">
        <v>3063</v>
      </c>
      <c r="I350" s="90" t="s">
        <v>996</v>
      </c>
      <c r="J350" s="90" t="s">
        <v>997</v>
      </c>
      <c r="K350" s="90" t="s">
        <v>939</v>
      </c>
      <c r="L350" s="90"/>
      <c r="M350" s="90"/>
      <c r="N350" s="91" t="s">
        <v>1207</v>
      </c>
      <c r="O350" s="91" t="str">
        <f t="shared" si="11"/>
        <v>RUE DE L'AFRIQUE                 97114 TROIS RIVIERES            </v>
      </c>
      <c r="P350" s="90" t="s">
        <v>1180</v>
      </c>
      <c r="Q350" s="90"/>
      <c r="R350" s="90" t="s">
        <v>3064</v>
      </c>
      <c r="S350" s="90" t="s">
        <v>1570</v>
      </c>
      <c r="T350" s="90" t="s">
        <v>1571</v>
      </c>
      <c r="U350" s="90" t="s">
        <v>3065</v>
      </c>
      <c r="V350" s="90" t="s">
        <v>3066</v>
      </c>
      <c r="W350" s="90" t="s">
        <v>1181</v>
      </c>
      <c r="X350" s="90"/>
      <c r="Y350" s="90"/>
      <c r="Z350" s="92"/>
    </row>
    <row r="351" spans="1:26" s="40" customFormat="1" ht="18" customHeight="1">
      <c r="A351" s="90" t="s">
        <v>1182</v>
      </c>
      <c r="B351" s="90" t="s">
        <v>1215</v>
      </c>
      <c r="C351" s="91" t="str">
        <f t="shared" si="10"/>
        <v>ECOLE ELEMENTAIRE PUBLIQUE      RAPHAEL JOLIVIERE 1          </v>
      </c>
      <c r="D351" s="90" t="s">
        <v>1328</v>
      </c>
      <c r="E351" s="90" t="s">
        <v>3067</v>
      </c>
      <c r="F351" s="90" t="s">
        <v>990</v>
      </c>
      <c r="G351" s="90" t="s">
        <v>995</v>
      </c>
      <c r="H351" s="90" t="s">
        <v>3068</v>
      </c>
      <c r="I351" s="90" t="s">
        <v>1004</v>
      </c>
      <c r="J351" s="90" t="s">
        <v>1005</v>
      </c>
      <c r="K351" s="90" t="s">
        <v>49</v>
      </c>
      <c r="L351" s="90"/>
      <c r="M351" s="90"/>
      <c r="N351" s="91" t="s">
        <v>1207</v>
      </c>
      <c r="O351" s="91" t="str">
        <f t="shared" si="11"/>
        <v>RUE HECTOR LOUIS DESSOUT         97110 POINTE A PITRE            </v>
      </c>
      <c r="P351" s="90" t="s">
        <v>1183</v>
      </c>
      <c r="Q351" s="90"/>
      <c r="R351" s="90"/>
      <c r="S351" s="90" t="s">
        <v>1255</v>
      </c>
      <c r="T351" s="90" t="s">
        <v>1256</v>
      </c>
      <c r="U351" s="90" t="s">
        <v>3069</v>
      </c>
      <c r="V351" s="90" t="s">
        <v>3070</v>
      </c>
      <c r="W351" s="90" t="s">
        <v>1184</v>
      </c>
      <c r="X351" s="90"/>
      <c r="Y351" s="90"/>
      <c r="Z351" s="92"/>
    </row>
    <row r="352" spans="1:26" s="40" customFormat="1" ht="18" customHeight="1">
      <c r="A352" s="90" t="s">
        <v>1185</v>
      </c>
      <c r="B352" s="90" t="s">
        <v>1285</v>
      </c>
      <c r="C352" s="91" t="str">
        <f t="shared" si="10"/>
        <v>ECOLE MATERNELLE PUBLIQUE      RAPHAEL JOLIVIERE 2           </v>
      </c>
      <c r="D352" s="90" t="s">
        <v>1286</v>
      </c>
      <c r="E352" s="90" t="s">
        <v>3071</v>
      </c>
      <c r="F352" s="90" t="s">
        <v>990</v>
      </c>
      <c r="G352" s="90" t="s">
        <v>995</v>
      </c>
      <c r="H352" s="90" t="s">
        <v>3072</v>
      </c>
      <c r="I352" s="90" t="s">
        <v>1004</v>
      </c>
      <c r="J352" s="90" t="s">
        <v>1005</v>
      </c>
      <c r="K352" s="90" t="s">
        <v>49</v>
      </c>
      <c r="L352" s="90"/>
      <c r="M352" s="90"/>
      <c r="N352" s="91" t="s">
        <v>1207</v>
      </c>
      <c r="O352" s="91" t="str">
        <f t="shared" si="11"/>
        <v>RUE HECTOR LOUIS DESSOUT         97110 POINTE A PITRE            </v>
      </c>
      <c r="P352" s="90" t="s">
        <v>1183</v>
      </c>
      <c r="Q352" s="90"/>
      <c r="R352" s="90"/>
      <c r="S352" s="90" t="s">
        <v>1255</v>
      </c>
      <c r="T352" s="90" t="s">
        <v>1256</v>
      </c>
      <c r="U352" s="90" t="s">
        <v>3073</v>
      </c>
      <c r="V352" s="90" t="s">
        <v>3074</v>
      </c>
      <c r="W352" s="90" t="s">
        <v>1186</v>
      </c>
      <c r="X352" s="90"/>
      <c r="Y352" s="90"/>
      <c r="Z352" s="92"/>
    </row>
    <row r="353" spans="1:26" s="40" customFormat="1" ht="18" customHeight="1">
      <c r="A353" s="90" t="s">
        <v>1187</v>
      </c>
      <c r="B353" s="90" t="s">
        <v>1215</v>
      </c>
      <c r="C353" s="91" t="str">
        <f t="shared" si="10"/>
        <v>ECOLE ELEMENTAIRE PUBLIQUE     ALEXIUS DE LACROIX            </v>
      </c>
      <c r="D353" s="90" t="s">
        <v>1328</v>
      </c>
      <c r="E353" s="90" t="s">
        <v>3075</v>
      </c>
      <c r="F353" s="90" t="s">
        <v>990</v>
      </c>
      <c r="G353" s="90" t="s">
        <v>995</v>
      </c>
      <c r="H353" s="90" t="s">
        <v>3076</v>
      </c>
      <c r="I353" s="90" t="s">
        <v>999</v>
      </c>
      <c r="J353" s="90" t="s">
        <v>1000</v>
      </c>
      <c r="K353" s="90" t="s">
        <v>943</v>
      </c>
      <c r="L353" s="90"/>
      <c r="M353" s="90"/>
      <c r="N353" s="91" t="s">
        <v>1207</v>
      </c>
      <c r="O353" s="91" t="str">
        <f t="shared" si="11"/>
        <v>LIEU-DIT MOULIN A EAU            97130 CAPESTERRE BELLE EAU      </v>
      </c>
      <c r="P353" s="90" t="s">
        <v>1188</v>
      </c>
      <c r="Q353" s="90"/>
      <c r="R353" s="90"/>
      <c r="S353" s="90" t="s">
        <v>1676</v>
      </c>
      <c r="T353" s="90" t="s">
        <v>1677</v>
      </c>
      <c r="U353" s="90"/>
      <c r="V353" s="90" t="s">
        <v>3077</v>
      </c>
      <c r="W353" s="90" t="s">
        <v>1189</v>
      </c>
      <c r="X353" s="90"/>
      <c r="Y353" s="90"/>
      <c r="Z353" s="92"/>
    </row>
    <row r="354" spans="1:26" s="40" customFormat="1" ht="18" customHeight="1">
      <c r="A354" s="90" t="s">
        <v>1190</v>
      </c>
      <c r="B354" s="90" t="s">
        <v>1746</v>
      </c>
      <c r="C354" s="91" t="str">
        <f t="shared" si="10"/>
        <v>ECOLE MATERNELLE PRIVEE        L.I.S.E.                      </v>
      </c>
      <c r="D354" s="90" t="s">
        <v>1747</v>
      </c>
      <c r="E354" s="90" t="s">
        <v>3078</v>
      </c>
      <c r="F354" s="90" t="s">
        <v>1054</v>
      </c>
      <c r="G354" s="90" t="s">
        <v>995</v>
      </c>
      <c r="H354" s="90" t="s">
        <v>3079</v>
      </c>
      <c r="I354" s="90" t="s">
        <v>1029</v>
      </c>
      <c r="J354" s="90" t="s">
        <v>1030</v>
      </c>
      <c r="K354" s="90" t="s">
        <v>941</v>
      </c>
      <c r="L354" s="90"/>
      <c r="M354" s="90"/>
      <c r="N354" s="91" t="s">
        <v>1207</v>
      </c>
      <c r="O354" s="91" t="str">
        <f t="shared" si="11"/>
        <v>48  LOTISSEMENT AGAT             97122 BAIE MAHAULT              </v>
      </c>
      <c r="P354" s="90" t="s">
        <v>3080</v>
      </c>
      <c r="Q354" s="90"/>
      <c r="R354" s="90"/>
      <c r="S354" s="90" t="s">
        <v>1397</v>
      </c>
      <c r="T354" s="90" t="s">
        <v>1398</v>
      </c>
      <c r="U354" s="90" t="s">
        <v>3081</v>
      </c>
      <c r="V354" s="90"/>
      <c r="W354" s="90"/>
      <c r="X354" s="90"/>
      <c r="Y354" s="90"/>
      <c r="Z354" s="92"/>
    </row>
    <row r="355" spans="1:26" s="40" customFormat="1" ht="18" customHeight="1">
      <c r="A355" s="90" t="s">
        <v>3082</v>
      </c>
      <c r="B355" s="90" t="s">
        <v>3083</v>
      </c>
      <c r="C355" s="91" t="str">
        <f t="shared" si="10"/>
        <v>ECOLE MATERNELLE BILINGUE      OUI LOVE LEARNING SCHOOL      </v>
      </c>
      <c r="D355" s="90" t="s">
        <v>3084</v>
      </c>
      <c r="E355" s="90" t="s">
        <v>3085</v>
      </c>
      <c r="F355" s="90" t="s">
        <v>1054</v>
      </c>
      <c r="G355" s="90" t="s">
        <v>995</v>
      </c>
      <c r="H355" s="90" t="s">
        <v>3086</v>
      </c>
      <c r="I355" s="90" t="s">
        <v>1029</v>
      </c>
      <c r="J355" s="90" t="s">
        <v>1030</v>
      </c>
      <c r="K355" s="90" t="s">
        <v>941</v>
      </c>
      <c r="L355" s="90"/>
      <c r="M355" s="90"/>
      <c r="N355" s="91" t="s">
        <v>1207</v>
      </c>
      <c r="O355" s="91" t="str">
        <f t="shared" si="11"/>
        <v>LOTISSEMENT 59 LOTISSEMENT BEAUJ 97122 BAIE MAHAULT              </v>
      </c>
      <c r="P355" s="90" t="s">
        <v>3087</v>
      </c>
      <c r="Q355" s="90"/>
      <c r="R355" s="90"/>
      <c r="S355" s="90" t="s">
        <v>1397</v>
      </c>
      <c r="T355" s="90" t="s">
        <v>1398</v>
      </c>
      <c r="U355" s="90" t="s">
        <v>3088</v>
      </c>
      <c r="V355" s="90" t="s">
        <v>3089</v>
      </c>
      <c r="W355" s="90" t="s">
        <v>3090</v>
      </c>
      <c r="X355" s="90"/>
      <c r="Y355" s="90"/>
      <c r="Z355" s="92"/>
    </row>
    <row r="356" spans="1:26" s="40" customFormat="1" ht="18" customHeight="1">
      <c r="A356" s="90" t="s">
        <v>3091</v>
      </c>
      <c r="B356" s="90" t="s">
        <v>1736</v>
      </c>
      <c r="C356" s="91" t="str">
        <f t="shared" si="10"/>
        <v>ECOLE ELEMENTAIRE PRIVEE       ECOLE MONTESSORI UN MOND'AVENI</v>
      </c>
      <c r="D356" s="90" t="s">
        <v>1803</v>
      </c>
      <c r="E356" s="90" t="s">
        <v>3092</v>
      </c>
      <c r="F356" s="90" t="s">
        <v>1054</v>
      </c>
      <c r="G356" s="90" t="s">
        <v>995</v>
      </c>
      <c r="H356" s="90" t="s">
        <v>3093</v>
      </c>
      <c r="I356" s="90" t="s">
        <v>1010</v>
      </c>
      <c r="J356" s="90" t="s">
        <v>1011</v>
      </c>
      <c r="K356" s="90" t="s">
        <v>960</v>
      </c>
      <c r="L356" s="90"/>
      <c r="M356" s="90"/>
      <c r="N356" s="91" t="s">
        <v>1207</v>
      </c>
      <c r="O356" s="91" t="str">
        <f t="shared" si="11"/>
        <v>11 HAUT CHEMIN 11, LES HAUTS DE  97190 LE GOSIER                 </v>
      </c>
      <c r="P356" s="90" t="s">
        <v>3094</v>
      </c>
      <c r="Q356" s="90"/>
      <c r="R356" s="90"/>
      <c r="S356" s="90" t="s">
        <v>1281</v>
      </c>
      <c r="T356" s="90" t="s">
        <v>1282</v>
      </c>
      <c r="U356" s="90" t="s">
        <v>3095</v>
      </c>
      <c r="V356" s="90" t="s">
        <v>3096</v>
      </c>
      <c r="W356" s="90" t="s">
        <v>3097</v>
      </c>
      <c r="X356" s="90"/>
      <c r="Y356" s="90"/>
      <c r="Z356" s="92"/>
    </row>
    <row r="357" spans="1:26" s="40" customFormat="1" ht="18" customHeight="1">
      <c r="A357" s="90" t="s">
        <v>3098</v>
      </c>
      <c r="B357" s="90" t="s">
        <v>1746</v>
      </c>
      <c r="C357" s="91" t="str">
        <f t="shared" si="10"/>
        <v>ECOLE MATERNELLE PRIVEE        LA LUCIOLE                    </v>
      </c>
      <c r="D357" s="90" t="s">
        <v>1747</v>
      </c>
      <c r="E357" s="90" t="s">
        <v>3099</v>
      </c>
      <c r="F357" s="90" t="s">
        <v>1054</v>
      </c>
      <c r="G357" s="90" t="s">
        <v>995</v>
      </c>
      <c r="H357" s="90" t="s">
        <v>3100</v>
      </c>
      <c r="I357" s="90" t="s">
        <v>1015</v>
      </c>
      <c r="J357" s="90" t="s">
        <v>1016</v>
      </c>
      <c r="K357" s="90" t="s">
        <v>942</v>
      </c>
      <c r="L357" s="90"/>
      <c r="M357" s="90"/>
      <c r="N357" s="91" t="s">
        <v>1207</v>
      </c>
      <c r="O357" s="91" t="str">
        <f t="shared" si="11"/>
        <v>LOTISSEMENT 6 SAINTE MARIE 2     97115 STE ROSE                  </v>
      </c>
      <c r="P357" s="90" t="s">
        <v>3101</v>
      </c>
      <c r="Q357" s="90" t="s">
        <v>3102</v>
      </c>
      <c r="R357" s="90"/>
      <c r="S357" s="90" t="s">
        <v>1297</v>
      </c>
      <c r="T357" s="90" t="s">
        <v>1298</v>
      </c>
      <c r="U357" s="90" t="s">
        <v>3103</v>
      </c>
      <c r="V357" s="90" t="s">
        <v>3104</v>
      </c>
      <c r="W357" s="90" t="s">
        <v>3105</v>
      </c>
      <c r="X357" s="90"/>
      <c r="Y357" s="90"/>
      <c r="Z357" s="92"/>
    </row>
    <row r="358" spans="1:26" s="40" customFormat="1" ht="18" customHeight="1">
      <c r="A358" s="90" t="s">
        <v>3106</v>
      </c>
      <c r="B358" s="90" t="s">
        <v>1746</v>
      </c>
      <c r="C358" s="91" t="str">
        <f t="shared" si="10"/>
        <v>ECOLE ELEMENTAIRE PRIVEE HC    MONTESSORI PLUIE D'ETOILES    </v>
      </c>
      <c r="D358" s="90" t="s">
        <v>3107</v>
      </c>
      <c r="E358" s="90" t="s">
        <v>3108</v>
      </c>
      <c r="F358" s="90" t="s">
        <v>1054</v>
      </c>
      <c r="G358" s="90" t="s">
        <v>995</v>
      </c>
      <c r="H358" s="90" t="s">
        <v>3109</v>
      </c>
      <c r="I358" s="90" t="s">
        <v>1036</v>
      </c>
      <c r="J358" s="90" t="s">
        <v>1037</v>
      </c>
      <c r="K358" s="90" t="s">
        <v>961</v>
      </c>
      <c r="L358" s="90"/>
      <c r="M358" s="90"/>
      <c r="N358" s="91" t="s">
        <v>1207</v>
      </c>
      <c r="O358" s="91" t="str">
        <f t="shared" si="11"/>
        <v>RUE 124 RUE DE L'ETOILE FILANTE  97180 STE ANNE                  </v>
      </c>
      <c r="P358" s="90" t="s">
        <v>3110</v>
      </c>
      <c r="Q358" s="90"/>
      <c r="R358" s="90"/>
      <c r="S358" s="90" t="s">
        <v>1496</v>
      </c>
      <c r="T358" s="90" t="s">
        <v>1497</v>
      </c>
      <c r="U358" s="90" t="s">
        <v>3111</v>
      </c>
      <c r="V358" s="90" t="s">
        <v>3112</v>
      </c>
      <c r="W358" s="90" t="s">
        <v>3113</v>
      </c>
      <c r="X358" s="90"/>
      <c r="Y358" s="90"/>
      <c r="Z358" s="92"/>
    </row>
    <row r="359" s="40" customFormat="1" ht="27.75" customHeight="1"/>
  </sheetData>
  <sheetProtection password="C62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dit</cp:lastModifiedBy>
  <cp:lastPrinted>2012-10-16T23:52:23Z</cp:lastPrinted>
  <dcterms:created xsi:type="dcterms:W3CDTF">2011-05-10T22:05:59Z</dcterms:created>
  <dcterms:modified xsi:type="dcterms:W3CDTF">2015-12-22T16:44:58Z</dcterms:modified>
  <cp:category/>
  <cp:version/>
  <cp:contentType/>
  <cp:contentStatus/>
</cp:coreProperties>
</file>